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ente 1\Desktop\"/>
    </mc:Choice>
  </mc:AlternateContent>
  <bookViews>
    <workbookView xWindow="0" yWindow="0" windowWidth="20490" windowHeight="5655"/>
  </bookViews>
  <sheets>
    <sheet name="NOTA METODOLOGICA" sheetId="11" r:id="rId1"/>
    <sheet name="RETE FERROVIARIA" sheetId="13" r:id="rId2"/>
    <sheet name="VIAGGIATORI E ABBONATI" sheetId="5" r:id="rId3"/>
    <sheet name="SPESA REG PER SERV FERR" sheetId="3" r:id="rId4"/>
    <sheet name="RIS REG STANZIATE" sheetId="9" r:id="rId5"/>
    <sheet name="RISORSE REG AGGIUNTIVE" sheetId="18" r:id="rId6"/>
    <sheet name="AND NUM PASS" sheetId="1" r:id="rId7"/>
    <sheet name="ETA MEDIA PARCO ROT" sheetId="6" r:id="rId8"/>
    <sheet name="PASS ANNUI TRAM_BUS_METR" sheetId="7" r:id="rId9"/>
    <sheet name="CONTRATTI DI SERVIZIO " sheetId="17" r:id="rId10"/>
    <sheet name="TARIFFE" sheetId="14" r:id="rId11"/>
    <sheet name="PENALI APPLICATE" sheetId="8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6" l="1"/>
  <c r="C5" i="14" l="1"/>
</calcChain>
</file>

<file path=xl/sharedStrings.xml><?xml version="1.0" encoding="utf-8"?>
<sst xmlns="http://schemas.openxmlformats.org/spreadsheetml/2006/main" count="591" uniqueCount="335">
  <si>
    <t>Abruzzo</t>
  </si>
  <si>
    <t>Basilicata</t>
  </si>
  <si>
    <t>Calabria</t>
  </si>
  <si>
    <t>Campania</t>
  </si>
  <si>
    <t>Emilia-Romagna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</si>
  <si>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</si>
  <si>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</si>
  <si>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</si>
  <si>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</si>
  <si>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</si>
  <si>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</si>
  <si>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</si>
  <si>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</si>
  <si>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</si>
  <si>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</si>
  <si>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</si>
  <si>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</si>
  <si>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Friuli Venezia Giulia</t>
  </si>
  <si>
    <t>REGIONI E PROVINCE AUTONOME</t>
  </si>
  <si>
    <t>Regioni</t>
  </si>
  <si>
    <t>-</t>
  </si>
  <si>
    <t>Pr. Trento</t>
  </si>
  <si>
    <t>Pr. Bolzano</t>
  </si>
  <si>
    <t>Valle d’Aosta</t>
  </si>
  <si>
    <t>(-) dato non pervenuto</t>
  </si>
  <si>
    <t>Numero viaggiatori/giorno</t>
  </si>
  <si>
    <t>Numero abbonati</t>
  </si>
  <si>
    <t>Gestori</t>
  </si>
  <si>
    <t>Trenitalia, Ferrovie del Sud Est, Ferrovie del Gargano, Ferrovie Appulo Lucane, Ferrotramviaria</t>
  </si>
  <si>
    <t>PUGLIA</t>
  </si>
  <si>
    <t>n.d.</t>
  </si>
  <si>
    <t>Trenitalia, Ferrovie della Calabria</t>
  </si>
  <si>
    <t>CALABRIA</t>
  </si>
  <si>
    <t>Trenitalia, Ferrovie Appulo Lucane</t>
  </si>
  <si>
    <t>BASILICATA</t>
  </si>
  <si>
    <t>Trenitalia, Circumetnea</t>
  </si>
  <si>
    <t>SICILIA</t>
  </si>
  <si>
    <t>CAMPANIA</t>
  </si>
  <si>
    <t>Trenitalia</t>
  </si>
  <si>
    <t>MOLISE</t>
  </si>
  <si>
    <t>Trenitalia, ATAC</t>
  </si>
  <si>
    <t>LAZIO</t>
  </si>
  <si>
    <t>Trenitalia, Ferrovia Sangritana</t>
  </si>
  <si>
    <t>Trenitalia, BusItalia Sita Nord</t>
  </si>
  <si>
    <t>Trenitalia, Trasporto Ferroviario Toscano</t>
  </si>
  <si>
    <t>Trenitalia, ARST</t>
  </si>
  <si>
    <t>Trenitalia, Gruppo Torinese Trasporti</t>
  </si>
  <si>
    <t>Trenord</t>
  </si>
  <si>
    <t>Trenitalia, Sistemi Territoriali</t>
  </si>
  <si>
    <t>ABRUZZO</t>
  </si>
  <si>
    <t>UMBRIA</t>
  </si>
  <si>
    <t>MARCHE</t>
  </si>
  <si>
    <t>TOSCANA</t>
  </si>
  <si>
    <t>EMILIA ROMAGNA</t>
  </si>
  <si>
    <t>LIGURIA</t>
  </si>
  <si>
    <t>SARDEGNA</t>
  </si>
  <si>
    <t>PIEMONTE</t>
  </si>
  <si>
    <t>VALLE D'AOSTA</t>
  </si>
  <si>
    <t>LOMBARDIA</t>
  </si>
  <si>
    <t>VENETO</t>
  </si>
  <si>
    <t>FRIULI VENEZIA GIULIA</t>
  </si>
  <si>
    <t>REGIONI/PROV. AUTONOME</t>
  </si>
  <si>
    <t>Regione</t>
  </si>
  <si>
    <t>Età media materiale rotabile</t>
  </si>
  <si>
    <t>Treni con più di 15 anni (%)</t>
  </si>
  <si>
    <t>Numero treni</t>
  </si>
  <si>
    <t xml:space="preserve"> Sicilia</t>
  </si>
  <si>
    <t xml:space="preserve"> Puglia</t>
  </si>
  <si>
    <t>ITALIA</t>
  </si>
  <si>
    <t>Città</t>
  </si>
  <si>
    <t>Passeggeri annui metro</t>
  </si>
  <si>
    <t>Passeggeri annui tram/bus</t>
  </si>
  <si>
    <t>Milano</t>
  </si>
  <si>
    <t>Roma</t>
  </si>
  <si>
    <t>Napoli</t>
  </si>
  <si>
    <t>Torino</t>
  </si>
  <si>
    <t>Brescia</t>
  </si>
  <si>
    <t>Genova</t>
  </si>
  <si>
    <t>Catania</t>
  </si>
  <si>
    <t>Firenze</t>
  </si>
  <si>
    <t>Palermo</t>
  </si>
  <si>
    <t>Cagliari</t>
  </si>
  <si>
    <t>Padova</t>
  </si>
  <si>
    <t>Bari</t>
  </si>
  <si>
    <t>Venezia</t>
  </si>
  <si>
    <t>Bergamo</t>
  </si>
  <si>
    <t>* Dati riferiti alla sola rete tranviaria</t>
  </si>
  <si>
    <t>Rimborsi agli utenti</t>
  </si>
  <si>
    <t>Bonus per abbonamenti</t>
  </si>
  <si>
    <t>Riduzione corrispettivo</t>
  </si>
  <si>
    <t>(n.d) dato non disponibile</t>
  </si>
  <si>
    <r>
      <rPr>
        <sz val="10"/>
        <rFont val="Arial"/>
        <family val="2"/>
      </rPr>
      <t>Bonus per abbonamenti e
ulteriori servizi aggiuntivi</t>
    </r>
  </si>
  <si>
    <r>
      <rPr>
        <sz val="10"/>
        <rFont val="Arial"/>
        <family val="2"/>
      </rPr>
      <t>Agevolazioni tariffarie e bonus
mensili</t>
    </r>
  </si>
  <si>
    <t>Totale servizi (in Mln di Euro)</t>
  </si>
  <si>
    <t xml:space="preserve">Totale materiale rotabile  (in Mln
Euro)
</t>
  </si>
  <si>
    <t xml:space="preserve">Finanziamenti per abitante all'anno 
(in Euro)
</t>
  </si>
  <si>
    <t>TOTALE</t>
  </si>
  <si>
    <t>Estensione della rete ferroviaria regionale (Km)</t>
  </si>
  <si>
    <t>(*) Inclusi altri mezzi di trasporto (trasporto su gomma,funivie etc..)</t>
  </si>
  <si>
    <t>Ulteriori servizi aggiuntivi</t>
  </si>
  <si>
    <t>Bonus per gli utenti</t>
  </si>
  <si>
    <t>Foglio</t>
  </si>
  <si>
    <t>Contenuto</t>
  </si>
  <si>
    <r>
      <rPr>
        <b/>
        <sz val="10"/>
        <color theme="1"/>
        <rFont val="Arial"/>
        <family val="2"/>
      </rPr>
      <t xml:space="preserve">                                                                                  Nota Metodologica </t>
    </r>
    <r>
      <rPr>
        <sz val="10"/>
        <color theme="1"/>
        <rFont val="Arial"/>
        <family val="2"/>
      </rPr>
      <t xml:space="preserve">
                                                                                                                                                                                          </t>
    </r>
    <r>
      <rPr>
        <b/>
        <i/>
        <sz val="10"/>
        <color theme="1"/>
        <rFont val="Arial"/>
        <family val="2"/>
      </rPr>
      <t>DOTAZIONE DI RETE FERROVIARIA</t>
    </r>
    <r>
      <rPr>
        <i/>
        <sz val="10"/>
        <color theme="1"/>
        <rFont val="Arial"/>
        <family val="2"/>
      </rPr>
      <t xml:space="preserve">: La dotazione di rete ferroviaria è misurata mediante il numero di chilometri della rete ferroviaria italiana per cento chilometri quadrati di superficie territoriale; il suo livello di sviluppo tecnologico è misurato mediante la quota parte di rete e binario doppio elettrificato. La rete ferroviaria complessiva si ripartisce in rete a binario semplice elettrificato e non, nonché rete a binario doppio elettrificato e non. 
</t>
    </r>
    <r>
      <rPr>
        <b/>
        <i/>
        <sz val="10"/>
        <color theme="1"/>
        <rFont val="Arial"/>
        <family val="2"/>
      </rPr>
      <t xml:space="preserve">
INFRASTRUTTURE URBANE</t>
    </r>
    <r>
      <rPr>
        <i/>
        <sz val="10"/>
        <color theme="1"/>
        <rFont val="Arial"/>
        <family val="2"/>
      </rPr>
      <t xml:space="preserve">: Il complesso degli impianti e delle installazioni occorrenti all'espletamento dei servizi necessari allo sviluppo urbanistico.
</t>
    </r>
    <r>
      <rPr>
        <b/>
        <i/>
        <sz val="10"/>
        <color theme="1"/>
        <rFont val="Arial"/>
        <family val="2"/>
      </rPr>
      <t xml:space="preserve">
LINEA FERROVIARIA:</t>
    </r>
    <r>
      <rPr>
        <i/>
        <sz val="10"/>
        <color theme="1"/>
        <rFont val="Arial"/>
        <family val="2"/>
      </rPr>
      <t xml:space="preserve">Infrastruttura atta a far viaggiare treni o altri convogli ferroviari tra due località di servizio. Le linee possono essere: a semplice binario, a doppio binario o avere più di due binari. La linea ferroviaria è composta dalla sede ferroviaria, dalle infrastrutture tecnologiche e da impianti funzionali per servizi merci e viaggiatori.
</t>
    </r>
    <r>
      <rPr>
        <b/>
        <i/>
        <sz val="10"/>
        <color theme="1"/>
        <rFont val="Arial"/>
        <family val="2"/>
      </rPr>
      <t xml:space="preserve">TRENO-KM: </t>
    </r>
    <r>
      <rPr>
        <i/>
        <sz val="10"/>
        <color theme="1"/>
        <rFont val="Arial"/>
        <family val="2"/>
      </rPr>
      <t xml:space="preserve">Unità di misura dell'offerta di trasporto ferroviario e rappresenta lo spostamento di un treno su un percorso di 1 km.
</t>
    </r>
    <r>
      <rPr>
        <b/>
        <i/>
        <sz val="10"/>
        <color theme="1"/>
        <rFont val="Arial"/>
        <family val="2"/>
      </rPr>
      <t xml:space="preserve">
PENALE PER I DISSERVIZI:</t>
    </r>
    <r>
      <rPr>
        <i/>
        <sz val="10"/>
        <color theme="1"/>
        <rFont val="Arial"/>
        <family val="2"/>
      </rPr>
      <t xml:space="preserve"> Penali applicate per non aver rispettato gli standard (puntualità,pulizia,numero di carrozze dei convogli ecc.)previste dai contratti di servizio nei confronti dei gestori del servizio ferroviario.
</t>
    </r>
    <r>
      <rPr>
        <b/>
        <i/>
        <sz val="10"/>
        <color theme="1"/>
        <rFont val="Arial"/>
        <family val="2"/>
      </rPr>
      <t xml:space="preserve">
PARCO ROTABILE</t>
    </r>
    <r>
      <rPr>
        <i/>
        <sz val="10"/>
        <color theme="1"/>
        <rFont val="Arial"/>
        <family val="2"/>
      </rPr>
      <t>: Insieme dei mezzi di trasporto su rotaie disponbili su un dato territorio.</t>
    </r>
  </si>
  <si>
    <t>SPESA REG PER INFRA</t>
  </si>
  <si>
    <t>RIS REG STANZIATE</t>
  </si>
  <si>
    <t>AND NUM PASS</t>
  </si>
  <si>
    <t>ETA MEDIA PARCO ROT</t>
  </si>
  <si>
    <t>PASS ANNUI TRAM_BUS_METR</t>
  </si>
  <si>
    <t>PENALI APPLICATE</t>
  </si>
  <si>
    <t>Destinazione delle risorse recuperate nel 2017</t>
  </si>
  <si>
    <t>Acquisto defribillatori</t>
  </si>
  <si>
    <t>Saldo contributo regionale a
sostegno Carta tutto treno.
Contributo regionale per
convenzione per trasporto gratis biciclette sui treni.
Copertura dei costi del servizio ferroviario per l’anno 2016</t>
  </si>
  <si>
    <t>Miglioramento qualità del servizio:pulizia,ritardi,informazione all'utenza composizione treni</t>
  </si>
  <si>
    <t>(n.d.) Dato non disponibile</t>
  </si>
  <si>
    <t>(-) Dato non pervenuto</t>
  </si>
  <si>
    <t>15.400.000*</t>
  </si>
  <si>
    <t>Km binario doppio</t>
  </si>
  <si>
    <t>Km binario semplice</t>
  </si>
  <si>
    <t>Km elettrificati</t>
  </si>
  <si>
    <t>Km non elettrificati</t>
  </si>
  <si>
    <t>Numero stazioni/fermate</t>
  </si>
  <si>
    <t>Valle d'Aosta</t>
  </si>
  <si>
    <t>Stanziamenti per il servizio (mln di euro)</t>
  </si>
  <si>
    <t>Stanziamenti per il materiale rotabile (mln di euro)</t>
  </si>
  <si>
    <t>Stanziamenti sul bilancio regionale (%)</t>
  </si>
  <si>
    <t>2010-2018</t>
  </si>
  <si>
    <t xml:space="preserve">Numero giornaliero di corse
</t>
  </si>
  <si>
    <t xml:space="preserve">208 (Ferrovia Adriatico Sangritana 45,
Trenitalia 163)
</t>
  </si>
  <si>
    <t xml:space="preserve">258
(131 SAD, Trenitalia 127)
</t>
  </si>
  <si>
    <t xml:space="preserve">342 (Ferrovie della Calabria 157,
Trenitalia 185)
</t>
  </si>
  <si>
    <t xml:space="preserve">1.307 (Ente Autonomo Volturno 638,
Trenitalia 669)
</t>
  </si>
  <si>
    <t xml:space="preserve">867 (Trenitalia/Tper)
</t>
  </si>
  <si>
    <t xml:space="preserve">174 (Ferrovie Udine Cividale 34,
Trenitalia 140)
</t>
  </si>
  <si>
    <t xml:space="preserve">1.525
(ATAC 600, Trenitalia 925)
</t>
  </si>
  <si>
    <t xml:space="preserve">351 (Trenitalia)
</t>
  </si>
  <si>
    <t xml:space="preserve">154 (Trenitalia)
</t>
  </si>
  <si>
    <t xml:space="preserve">26 (Trenitalia)
</t>
  </si>
  <si>
    <t xml:space="preserve">884 (Gruppo Torinese Trasporti 104,
Trenitalia 780)
</t>
  </si>
  <si>
    <t xml:space="preserve">296
(ARST 116, Trenitalia 180)
</t>
  </si>
  <si>
    <t xml:space="preserve">428
(Circumetnea 51, Trenitalia 377)
</t>
  </si>
  <si>
    <t xml:space="preserve">773
(Trasporto Ferroviario Toscano 54,
Trenitalia 719)
</t>
  </si>
  <si>
    <t xml:space="preserve">156
(Trentino Trasporti 74, Trenitalia 82)
</t>
  </si>
  <si>
    <t xml:space="preserve">118
(Busitalia Sita Nord 30, Trenitalia 88)
</t>
  </si>
  <si>
    <t xml:space="preserve">64 (Trenitalia)
</t>
  </si>
  <si>
    <t xml:space="preserve">747
(Sistemi Territoriali 35, Trenitalia 712)
</t>
  </si>
  <si>
    <t xml:space="preserve">Totale dei tagli
ai servizi (%)
</t>
  </si>
  <si>
    <t xml:space="preserve">Totale aumenti
tariffe (%)
</t>
  </si>
  <si>
    <t>PROV.BOLZANO</t>
  </si>
  <si>
    <t>PROV.TRENTO</t>
  </si>
  <si>
    <t xml:space="preserve">78 (Ferrovie Appulo Lucane 124,
Trenitalia 54)
</t>
  </si>
  <si>
    <t xml:space="preserve">2.396 (Trenord)
</t>
  </si>
  <si>
    <t xml:space="preserve">848
(Ferrovie Appulo Lucane 124,
Ferrotramviaria 196, Ferrovie del
Gargano 96, Ferrovie del SudEst 234,
Trenitalia 198)
</t>
  </si>
  <si>
    <t>Tagli ed aumenti tariffari ferroviari avvenuti nel periodo 2010-2018.</t>
  </si>
  <si>
    <t>RETE FERROVIARIA</t>
  </si>
  <si>
    <t>VIAGGIATORI E ABBONATI</t>
  </si>
  <si>
    <t>TARIFFE</t>
  </si>
  <si>
    <t>Penali applicate dalle regioni per i disservizi negli anni 2001-2018.</t>
  </si>
  <si>
    <r>
      <rPr>
        <b/>
        <sz val="10"/>
        <rFont val="Arial"/>
        <family val="2"/>
      </rPr>
      <t xml:space="preserve">Penali 2018
</t>
    </r>
    <r>
      <rPr>
        <sz val="10"/>
        <rFont val="Arial"/>
        <family val="2"/>
      </rPr>
      <t>(in mln di Euro)</t>
    </r>
  </si>
  <si>
    <r>
      <rPr>
        <b/>
        <sz val="10"/>
        <rFont val="Arial"/>
        <family val="2"/>
      </rPr>
      <t xml:space="preserve">Penali 2001/2018
</t>
    </r>
    <r>
      <rPr>
        <sz val="10"/>
        <rFont val="Arial"/>
        <family val="2"/>
      </rPr>
      <t>(in mln di Euro)</t>
    </r>
  </si>
  <si>
    <t>Bonus e bici in treno</t>
  </si>
  <si>
    <t>Fonte:Legambiente, Rapporto Pendolaria 2019</t>
  </si>
  <si>
    <t>Età media del materiale rotabile per regione.Anno 2019</t>
  </si>
  <si>
    <t>Differenza età media materiale rotabile 2015-2019</t>
  </si>
  <si>
    <t>Fonte:Elaborazioni Legambiente su dati RFI ed altri gestori; Rapporto Pendolaria 2019</t>
  </si>
  <si>
    <t>La rete ferroviaria  nelle regioni italiane.Anno 2018</t>
  </si>
  <si>
    <t>970
Ferrovia Sangritana</t>
  </si>
  <si>
    <t>Trenitalia, EAV</t>
  </si>
  <si>
    <t>Trenitalia/TPER</t>
  </si>
  <si>
    <t>Friuli V. G.</t>
  </si>
  <si>
    <t>Trenitalia, Ferrovie Udine- Cividale</t>
  </si>
  <si>
    <t>50.000 Trenitalia
5.592.385 annui GTT</t>
  </si>
  <si>
    <t>826.931*</t>
  </si>
  <si>
    <t>Pr. Aut. Trento</t>
  </si>
  <si>
    <t>Trenitalia, Ferrovia Trento- Malè, Ferrovia Trento-Bassano</t>
  </si>
  <si>
    <t>Pr. Aut. Bolzano</t>
  </si>
  <si>
    <t>268.926*</t>
  </si>
  <si>
    <t>Trenitalia, SAD</t>
  </si>
  <si>
    <t>La rete ferroviaria e i viaggiatori nelle regioni italiane.Anno 2018</t>
  </si>
  <si>
    <t>Valle d Aosta</t>
  </si>
  <si>
    <t>%
binario semplice</t>
  </si>
  <si>
    <t>%
non elettrificati</t>
  </si>
  <si>
    <t>Totale km rete</t>
  </si>
  <si>
    <t>Regioni/Prov. Autonome</t>
  </si>
  <si>
    <t>La spesa regionale per il servizio ferroviario regionale .Anno 2018</t>
  </si>
  <si>
    <t>4.500.000*</t>
  </si>
  <si>
    <t>Passeggeri annui per metropolitane ed autobus/tram nelle principali aree urbane italiane. Anno 2018</t>
  </si>
  <si>
    <r>
      <t xml:space="preserve">Risorse regionali stanziate per i pendolari nel periodo 2009-2018 </t>
    </r>
    <r>
      <rPr>
        <i/>
        <sz val="10"/>
        <color theme="1"/>
        <rFont val="Arial"/>
        <family val="2"/>
      </rPr>
      <t>(Servizi e materiale rotabile).</t>
    </r>
  </si>
  <si>
    <t>Importo CdS (Mln €)</t>
  </si>
  <si>
    <t>Treni*Km/anno da CdS (Mln)</t>
  </si>
  <si>
    <t>Trenitalia: 49,6
Ferrovia Sangritana: 21,133
TOTALE: 70,733</t>
  </si>
  <si>
    <t>4,1
0,965
TOTALE: 5,065</t>
  </si>
  <si>
    <t>Trenitalia: 26
FAL: 21,8
TOTALE: 47,8</t>
  </si>
  <si>
    <t>1,77
0,749
TOTALE: 2,519</t>
  </si>
  <si>
    <t>Trenitalia: 78,155 Ferrovie della Calabria: 22,1
TOTALE: 100,255</t>
  </si>
  <si>
    <t>6,288
0,818
TOTALE: 7,106</t>
  </si>
  <si>
    <t>Trenitalia: 155,4
Gruppo EAV: 54,72
TOTALE: 210,12</t>
  </si>
  <si>
    <t>Trenitalia: 9,9
EAV: 5,9
TOTALE: 15,8</t>
  </si>
  <si>
    <t>Consorzio Trasporti Integrati: 138,969</t>
  </si>
  <si>
    <t>Trenitalia: 35,96
Ferrovie Udine-Cividale: 2,2
TOTALE: 38,16</t>
  </si>
  <si>
    <t>3,286
0,226
TOTALE: 3,512</t>
  </si>
  <si>
    <t>Trenitalia: 228,8
ATAC: 77,27
TOTALE: 306,07</t>
  </si>
  <si>
    <t>18,25
3,85
TOTALE: 22,1</t>
  </si>
  <si>
    <t>Trenitalia: 93,5</t>
  </si>
  <si>
    <t>Trenord: 455,3</t>
  </si>
  <si>
    <t>Trenitalia: 37,5</t>
  </si>
  <si>
    <t>Trenitalia: 18</t>
  </si>
  <si>
    <t>Trenitalia: 209,1
GTT: 17
TOTALE: 226,1</t>
  </si>
  <si>
    <t>18,154
0,889
TOTALE: 19,043</t>
  </si>
  <si>
    <t>Trenitalia: 71,62 Ferrovie del Sud Est: 151,12 Ferrovie del Gargano: 19,5
Ferrotramviaria: 44,31
FAL: 21,85
TOTALE: 308,4</t>
  </si>
  <si>
    <t>6,3
3,657
0,963
1,92
0,703
TOTALE: 13,543</t>
  </si>
  <si>
    <t>Trenitalia: 43,14
ARST: 24
TOTALE: 67,14</t>
  </si>
  <si>
    <t>3,75
1
TOTALE: 4,75</t>
  </si>
  <si>
    <t>Trenitalia: 111,535 Circumetnea: gestione governativa</t>
  </si>
  <si>
    <t>10,3
0,76
TOTALE: 11,06</t>
  </si>
  <si>
    <t>Trenitalia: 235,9
TFT: 7,9
TOTALE: 243,8</t>
  </si>
  <si>
    <t>22,4
0,71
TOTALE: 23,11</t>
  </si>
  <si>
    <t>Trenitalia: 19,64
Ferrovia Trento-Malè-Marilleva: 12,85
Ferrovia Trento-Bassano: 6,83
TOTALE: 39,32</t>
  </si>
  <si>
    <t>1,93
0,776
0,487
TOTALE: 3,193</t>
  </si>
  <si>
    <t>I contratti di servizio nelle regioni italiane. Anno 2019</t>
  </si>
  <si>
    <t>Regioni/Pr. Autonome</t>
  </si>
  <si>
    <t>Viaggiatori al giorno 2011</t>
  </si>
  <si>
    <t>Viaggiatori al giorno 2018</t>
  </si>
  <si>
    <t>Andamento dei passeggeri/giorno su ferrovie locali e regionali.Anno 2018. Val. ass. e %</t>
  </si>
  <si>
    <t>Variazione % 2018-2011</t>
  </si>
  <si>
    <t>Risorse regionali stanziate per i pendolari nel periodo 2009-2018 (Servizi e materiale rotabile).</t>
  </si>
  <si>
    <t>Andamento dei passeggeri/giorno su ferrovie locali e regionali.Anno 2018</t>
  </si>
  <si>
    <t>Penali applicate dalle regioni per i disservizi negli anni 2001-2018</t>
  </si>
  <si>
    <t>CONTRATTI DI SERVIZIO</t>
  </si>
  <si>
    <t>4,2
FS</t>
  </si>
  <si>
    <t>13,96
T.</t>
  </si>
  <si>
    <t>1 T.
0,843
FAL</t>
  </si>
  <si>
    <t>1
FAL</t>
  </si>
  <si>
    <t>12,3 T.
1,3 FAL</t>
  </si>
  <si>
    <t>5
FAL</t>
  </si>
  <si>
    <t>12,8
FAL</t>
  </si>
  <si>
    <t>8,5
FAL</t>
  </si>
  <si>
    <t>3,5 T.
8,5
FAL</t>
  </si>
  <si>
    <t>6
FC</t>
  </si>
  <si>
    <t>16,3
FC</t>
  </si>
  <si>
    <t>0,5
FC</t>
  </si>
  <si>
    <t>3
FC</t>
  </si>
  <si>
    <t>65,98
T.</t>
  </si>
  <si>
    <t>19,71
C. 1,48 S. 5,41
MCNE</t>
  </si>
  <si>
    <t>60
C. 15 S. 2
MCNE</t>
  </si>
  <si>
    <t>9,5
MCNE 10,14 S.</t>
  </si>
  <si>
    <t>6
C.
2,5
MCNE 16
S.</t>
  </si>
  <si>
    <t>17,3
EAV</t>
  </si>
  <si>
    <t>6,2
C.  3,05 MCNE 4,28 S.</t>
  </si>
  <si>
    <t>12,04
T. 17,28 C.
14,9
S. 15,26 MCNE</t>
  </si>
  <si>
    <t>84,26
T. 17,28 C.
14,97
S. 15,25 MCNE</t>
  </si>
  <si>
    <t>17,28
C. 14,97 S.
15,25
MCNE</t>
  </si>
  <si>
    <t>42,13
T. 32,25 C.
21,13
S. 0,92 MCNE</t>
  </si>
  <si>
    <t>42,13
T. 40,31 C.
21,13
S. 24,92 MCNE</t>
  </si>
  <si>
    <t>Emilia- Romagna</t>
  </si>
  <si>
    <t>22
FER</t>
  </si>
  <si>
    <t>13,8
FER</t>
  </si>
  <si>
    <t>36
FER</t>
  </si>
  <si>
    <t>22,9
FER</t>
  </si>
  <si>
    <t>5,1
FER</t>
  </si>
  <si>
    <t>10
CTI</t>
  </si>
  <si>
    <t>4,8
CTI</t>
  </si>
  <si>
    <t>9,543
CTI</t>
  </si>
  <si>
    <t>2,7
FUC</t>
  </si>
  <si>
    <t>50
T.</t>
  </si>
  <si>
    <t>30
FUC</t>
  </si>
  <si>
    <t>16
T.</t>
  </si>
  <si>
    <t>1,096
FUC</t>
  </si>
  <si>
    <t>0,52
FUC</t>
  </si>
  <si>
    <t>35
T.</t>
  </si>
  <si>
    <t>35,1
T.</t>
  </si>
  <si>
    <t>8,75
T.</t>
  </si>
  <si>
    <t>12 T.</t>
  </si>
  <si>
    <t>15,75 T.
24 A</t>
  </si>
  <si>
    <t>58,6
T.</t>
  </si>
  <si>
    <t>41,8
T. 100 A</t>
  </si>
  <si>
    <t>8
TN</t>
  </si>
  <si>
    <t>38
TN</t>
  </si>
  <si>
    <t>132,2
TN</t>
  </si>
  <si>
    <t>68
TN</t>
  </si>
  <si>
    <t>100,43
TN</t>
  </si>
  <si>
    <t>37,24
T.</t>
  </si>
  <si>
    <t>12,17
GTT</t>
  </si>
  <si>
    <t>10,5
T. 11 GTT</t>
  </si>
  <si>
    <t>10,5
T.</t>
  </si>
  <si>
    <t>0,67
GTT</t>
  </si>
  <si>
    <t>18
T.</t>
  </si>
  <si>
    <t>42
T.</t>
  </si>
  <si>
    <t>42
SAD</t>
  </si>
  <si>
    <t>34
T.</t>
  </si>
  <si>
    <t>5,32
T.</t>
  </si>
  <si>
    <t>5
FAL 2,5 FSE 3,3 FG 6,6 FT</t>
  </si>
  <si>
    <t>20
FSE 40 FAL</t>
  </si>
  <si>
    <t>19,6
FAL 3,75 FG</t>
  </si>
  <si>
    <t>12,1
FG 5,2 FT</t>
  </si>
  <si>
    <t>8,2
FAL</t>
  </si>
  <si>
    <t>7,1
FT</t>
  </si>
  <si>
    <t>2,85
T. 11,52 FAL 25 FSE 31,25 FT
5
FG</t>
  </si>
  <si>
    <t>4,89
T.</t>
  </si>
  <si>
    <t>2,38
T.</t>
  </si>
  <si>
    <t>28
T.</t>
  </si>
  <si>
    <t>3,5
T.</t>
  </si>
  <si>
    <t>20
ARST</t>
  </si>
  <si>
    <t>7,1
ARST</t>
  </si>
  <si>
    <t>2,3
T.</t>
  </si>
  <si>
    <t>2,3
T. 14,76 CE</t>
  </si>
  <si>
    <t>2,3
T. 42 CE</t>
  </si>
  <si>
    <t>29,392
T.</t>
  </si>
  <si>
    <t>48,34
T.</t>
  </si>
  <si>
    <t>5
T.
3,6
TFT</t>
  </si>
  <si>
    <t>5
T.</t>
  </si>
  <si>
    <t>5
T.
1,7
TFT</t>
  </si>
  <si>
    <t>3,025
FCU</t>
  </si>
  <si>
    <t>2,825
FCU</t>
  </si>
  <si>
    <t>0,325
UM</t>
  </si>
  <si>
    <t>7
UM</t>
  </si>
  <si>
    <t>0,521
UM</t>
  </si>
  <si>
    <t>0,049
BI</t>
  </si>
  <si>
    <t>Valle
d Aosta</t>
  </si>
  <si>
    <t>4,2
ST</t>
  </si>
  <si>
    <t>2,5
ST</t>
  </si>
  <si>
    <t>123
ST</t>
  </si>
  <si>
    <t>6,35
ST</t>
  </si>
  <si>
    <t>12,9
ST</t>
  </si>
  <si>
    <t>9,5
ST</t>
  </si>
  <si>
    <t>11,1
ST</t>
  </si>
  <si>
    <t>6,1
T.
7,2
ST</t>
  </si>
  <si>
    <t>17,4
T.
6,7
ST</t>
  </si>
  <si>
    <t>28,57
T. 19,6 ST</t>
  </si>
  <si>
    <t>Abbreviazioni:  T.=  Trenitalia;  FAL=  Ferrovie  Appulo  Lucane;  FC=  Ferrovie  della  Calabria;  ST=  Sistemi  Territoriali;  TN= Trenord; FUC= Ferrovie Udine-Cividale; C.= Circumvesuviana; MCNE= Metro Campania Nord Est; FER= Ferrovie Emilia- Romagna;  TTper=  Trenitalia/Tper;  GTT=  Gruppo  Torinese  Trasporti;  FG=  Ferrovie  del  Gargano;  FSE=  Ferrovie  del  Sud Est;  FT=  Ferrotranviaria;  S.=  Sepsa;  MT=  Met.Ro.;  FCU=  Ferrovia  Centrale  Umbra;  SAD=  Trasporto  Locale  Alto  Adige; TFT=  Trasporto  Ferroviario  Toscano;  FS=  Ferrovia  Sangritana;  UM=  Umbria  Mobilità;  A=  ATAC;  TM=  Trento-Marilleva; TB=  Trento-Bassano;  BI=  BusItalia  Sita  Nord;  CE=  Circumetnea;  A=  Atac.  Dove  non  specificato  esiste  il  solo  gestore Trenitalia.</t>
  </si>
  <si>
    <t>Anni di riferimento</t>
  </si>
  <si>
    <t>Risorse regionali aggiuntive 2009/2019  per materiale rotabile (in mln di €)</t>
  </si>
  <si>
    <t>16,18
T. 3,99
(non specificato)</t>
  </si>
  <si>
    <t>RISORSE REG AGGIUNTIVE</t>
  </si>
  <si>
    <t>Investimenti per il materiale rotabile (Anni 2009-2019)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</si>
</sst>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.00_-;\-* #,##0.00_-;_-* &quot;-&quot;??_-;_-@_-"/>
    <numFmt numFmtId="165" formatCode="###0.00;###0.00"/>
    <numFmt numFmtId="166" formatCode="###0.0;###0.0"/>
    <numFmt numFmtId="167" formatCode="###0;###0"/>
    <numFmt numFmtId="168" formatCode="_-* #,##0_-;\-* #,##0_-;_-* &quot;-&quot;??_-;_-@_-"/>
    <numFmt numFmtId="169" formatCode="###0.000;###0.000"/>
    <numFmt numFmtId="170" formatCode="#,##0_ ;\-#,##0\ "/>
    <numFmt numFmtId="171" formatCode="#,##0.0"/>
    <numFmt numFmtId="172" formatCode="0.0"/>
    <numFmt numFmtId="173" formatCode="###0.0000;###0.0000"/>
    <numFmt numFmtId="174" formatCode="#,##0.0;#,##0.0"/>
    <numFmt numFmtId="175" formatCode="_-* #,##0.000_-;\-* #,##0.000_-;_-* &quot;-&quot;??_-;_-@_-"/>
    <numFmt numFmtId="176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sz val="10"/>
      <color rgb="FF444444"/>
      <name val="Arial"/>
      <family val="2"/>
    </font>
    <font>
      <b/>
      <sz val="10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EAEAEA"/>
      </left>
      <right style="medium">
        <color rgb="FFEAEAEA"/>
      </right>
      <top style="medium">
        <color rgb="FFEAEAEA"/>
      </top>
      <bottom style="medium">
        <color rgb="FFEAEAEA"/>
      </bottom>
      <diagonal/>
    </border>
    <border>
      <left style="medium">
        <color rgb="FFEAEAEA"/>
      </left>
      <right style="medium">
        <color rgb="FFEAEAEA"/>
      </right>
      <top style="thin">
        <color indexed="64"/>
      </top>
      <bottom style="thin">
        <color indexed="64"/>
      </bottom>
      <diagonal/>
    </border>
    <border>
      <left style="medium">
        <color rgb="FFEAEAEA"/>
      </left>
      <right/>
      <top style="thin">
        <color indexed="64"/>
      </top>
      <bottom style="thin">
        <color indexed="64"/>
      </bottom>
      <diagonal/>
    </border>
    <border>
      <left style="medium">
        <color rgb="FFEAEAEA"/>
      </left>
      <right/>
      <top style="medium">
        <color rgb="FFEAEAEA"/>
      </top>
      <bottom style="medium">
        <color rgb="FFEAEAEA"/>
      </bottom>
      <diagonal/>
    </border>
    <border>
      <left/>
      <right/>
      <top style="medium">
        <color rgb="FFEAEAEA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top" wrapText="1"/>
    </xf>
    <xf numFmtId="165" fontId="8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right" vertical="top" wrapText="1"/>
    </xf>
    <xf numFmtId="165" fontId="8" fillId="0" borderId="0" xfId="0" applyNumberFormat="1" applyFont="1" applyFill="1" applyBorder="1" applyAlignment="1">
      <alignment horizontal="right" vertical="top" wrapText="1"/>
    </xf>
    <xf numFmtId="167" fontId="8" fillId="0" borderId="0" xfId="0" applyNumberFormat="1" applyFont="1" applyFill="1" applyBorder="1" applyAlignment="1">
      <alignment horizontal="right" vertical="top" wrapText="1"/>
    </xf>
    <xf numFmtId="166" fontId="8" fillId="0" borderId="0" xfId="0" applyNumberFormat="1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right" vertical="top" wrapText="1"/>
    </xf>
    <xf numFmtId="3" fontId="8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vertical="top" wrapText="1"/>
    </xf>
    <xf numFmtId="0" fontId="2" fillId="0" borderId="0" xfId="0" applyFont="1" applyFill="1"/>
    <xf numFmtId="0" fontId="9" fillId="0" borderId="0" xfId="0" applyFont="1" applyFill="1"/>
    <xf numFmtId="0" fontId="7" fillId="0" borderId="0" xfId="0" applyFont="1" applyFill="1" applyBorder="1" applyAlignment="1">
      <alignment horizontal="left" vertical="top"/>
    </xf>
    <xf numFmtId="0" fontId="2" fillId="0" borderId="2" xfId="0" applyFont="1" applyBorder="1"/>
    <xf numFmtId="166" fontId="8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7" fontId="11" fillId="0" borderId="0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left" vertical="center"/>
    </xf>
    <xf numFmtId="0" fontId="4" fillId="0" borderId="0" xfId="0" applyFont="1"/>
    <xf numFmtId="0" fontId="3" fillId="0" borderId="3" xfId="0" applyFont="1" applyBorder="1" applyAlignment="1">
      <alignment horizontal="center" vertical="center" wrapText="1"/>
    </xf>
    <xf numFmtId="171" fontId="2" fillId="0" borderId="0" xfId="0" applyNumberFormat="1" applyFont="1"/>
    <xf numFmtId="0" fontId="6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/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right" vertical="top" wrapText="1"/>
    </xf>
    <xf numFmtId="169" fontId="8" fillId="0" borderId="0" xfId="0" applyNumberFormat="1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73" fontId="8" fillId="0" borderId="0" xfId="0" applyNumberFormat="1" applyFont="1" applyFill="1" applyBorder="1" applyAlignment="1">
      <alignment horizontal="right" vertical="top" wrapText="1"/>
    </xf>
    <xf numFmtId="169" fontId="8" fillId="0" borderId="0" xfId="0" applyNumberFormat="1" applyFont="1" applyFill="1" applyBorder="1" applyAlignment="1">
      <alignment horizontal="right" vertical="center" wrapText="1"/>
    </xf>
    <xf numFmtId="170" fontId="3" fillId="0" borderId="2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2" fontId="5" fillId="0" borderId="0" xfId="0" applyNumberFormat="1" applyFont="1" applyFill="1" applyBorder="1" applyAlignment="1">
      <alignment horizontal="center" vertical="center" wrapText="1"/>
    </xf>
    <xf numFmtId="174" fontId="11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0" fontId="2" fillId="0" borderId="0" xfId="0" applyNumberFormat="1" applyFont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169" fontId="11" fillId="0" borderId="0" xfId="0" applyNumberFormat="1" applyFont="1" applyFill="1" applyBorder="1" applyAlignment="1">
      <alignment horizontal="right" vertical="top" wrapText="1"/>
    </xf>
    <xf numFmtId="175" fontId="8" fillId="0" borderId="0" xfId="1" applyNumberFormat="1" applyFont="1" applyFill="1" applyBorder="1" applyAlignment="1">
      <alignment horizontal="right" vertical="top" wrapText="1"/>
    </xf>
    <xf numFmtId="176" fontId="8" fillId="0" borderId="2" xfId="0" applyNumberFormat="1" applyFont="1" applyFill="1" applyBorder="1" applyAlignment="1">
      <alignment horizontal="right" vertical="top" wrapText="1"/>
    </xf>
    <xf numFmtId="1" fontId="8" fillId="0" borderId="2" xfId="0" applyNumberFormat="1" applyFont="1" applyFill="1" applyBorder="1" applyAlignment="1">
      <alignment horizontal="right" vertical="top" wrapText="1"/>
    </xf>
    <xf numFmtId="1" fontId="5" fillId="0" borderId="0" xfId="0" applyNumberFormat="1" applyFont="1" applyFill="1" applyBorder="1" applyAlignment="1">
      <alignment horizontal="right" vertical="top" wrapText="1"/>
    </xf>
    <xf numFmtId="172" fontId="2" fillId="0" borderId="0" xfId="0" applyNumberFormat="1" applyFont="1" applyFill="1" applyBorder="1"/>
    <xf numFmtId="172" fontId="3" fillId="0" borderId="0" xfId="0" applyNumberFormat="1" applyFont="1" applyFill="1" applyBorder="1"/>
    <xf numFmtId="172" fontId="3" fillId="0" borderId="2" xfId="0" applyNumberFormat="1" applyFont="1" applyFill="1" applyBorder="1"/>
    <xf numFmtId="0" fontId="2" fillId="0" borderId="0" xfId="0" applyFont="1" applyAlignment="1">
      <alignment horizontal="center" vertical="center" wrapText="1"/>
    </xf>
    <xf numFmtId="168" fontId="2" fillId="0" borderId="0" xfId="1" applyNumberFormat="1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8" fontId="2" fillId="0" borderId="0" xfId="1" applyNumberFormat="1" applyFont="1" applyAlignment="1">
      <alignment horizontal="right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168" fontId="5" fillId="0" borderId="5" xfId="1" applyNumberFormat="1" applyFont="1" applyBorder="1" applyAlignment="1">
      <alignment horizontal="right" vertical="center" wrapText="1"/>
    </xf>
    <xf numFmtId="168" fontId="5" fillId="0" borderId="8" xfId="1" applyNumberFormat="1" applyFont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/>
    </xf>
    <xf numFmtId="170" fontId="3" fillId="0" borderId="2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8" fontId="3" fillId="0" borderId="2" xfId="1" applyNumberFormat="1" applyFont="1" applyFill="1" applyBorder="1" applyAlignment="1">
      <alignment horizontal="left" vertical="center"/>
    </xf>
    <xf numFmtId="168" fontId="2" fillId="0" borderId="0" xfId="0" applyNumberFormat="1" applyFont="1" applyAlignment="1">
      <alignment horizontal="center"/>
    </xf>
    <xf numFmtId="0" fontId="3" fillId="2" borderId="9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168" fontId="2" fillId="0" borderId="0" xfId="1" applyNumberFormat="1" applyFont="1" applyAlignment="1">
      <alignment horizontal="center"/>
    </xf>
    <xf numFmtId="168" fontId="2" fillId="0" borderId="0" xfId="1" applyNumberFormat="1" applyFont="1"/>
    <xf numFmtId="168" fontId="3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168" fontId="3" fillId="0" borderId="0" xfId="1" applyNumberFormat="1" applyFont="1"/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168" fontId="3" fillId="0" borderId="3" xfId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8" fontId="3" fillId="0" borderId="3" xfId="1" applyNumberFormat="1" applyFont="1" applyBorder="1"/>
    <xf numFmtId="0" fontId="3" fillId="0" borderId="3" xfId="0" applyFont="1" applyBorder="1"/>
    <xf numFmtId="168" fontId="2" fillId="0" borderId="0" xfId="0" applyNumberFormat="1" applyFont="1"/>
    <xf numFmtId="0" fontId="2" fillId="0" borderId="2" xfId="0" applyFont="1" applyFill="1" applyBorder="1"/>
    <xf numFmtId="168" fontId="2" fillId="0" borderId="0" xfId="1" applyNumberFormat="1" applyFont="1" applyFill="1" applyBorder="1"/>
    <xf numFmtId="168" fontId="2" fillId="0" borderId="0" xfId="1" applyNumberFormat="1" applyFont="1" applyFill="1" applyBorder="1" applyAlignment="1">
      <alignment horizontal="right"/>
    </xf>
    <xf numFmtId="168" fontId="2" fillId="0" borderId="2" xfId="1" applyNumberFormat="1" applyFont="1" applyFill="1" applyBorder="1"/>
    <xf numFmtId="168" fontId="2" fillId="0" borderId="2" xfId="1" applyNumberFormat="1" applyFont="1" applyFill="1" applyBorder="1" applyAlignment="1">
      <alignment horizontal="right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164" fontId="2" fillId="0" borderId="0" xfId="0" applyNumberFormat="1" applyFont="1"/>
    <xf numFmtId="168" fontId="2" fillId="0" borderId="2" xfId="1" applyNumberFormat="1" applyFont="1" applyBorder="1"/>
    <xf numFmtId="0" fontId="1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A13" sqref="A13"/>
    </sheetView>
  </sheetViews>
  <sheetFormatPr defaultRowHeight="15" x14ac:dyDescent="0.25"/>
  <cols>
    <col min="1" max="1" width="45.42578125" customWidth="1"/>
    <col min="2" max="2" width="60.28515625" customWidth="1"/>
  </cols>
  <sheetData>
    <row r="1" spans="1:2" ht="292.89999999999998" customHeight="1" x14ac:dyDescent="0.25">
      <c r="A1" s="148" t="s">
        <v>103</v>
      </c>
      <c r="B1" s="148"/>
    </row>
    <row r="2" spans="1:2" s="67" customFormat="1" x14ac:dyDescent="0.25">
      <c r="A2" s="66" t="s">
        <v>101</v>
      </c>
      <c r="B2" s="66" t="s">
        <v>102</v>
      </c>
    </row>
    <row r="3" spans="1:2" ht="37.9" customHeight="1" x14ac:dyDescent="0.25">
      <c r="A3" s="68" t="s">
        <v>154</v>
      </c>
      <c r="B3" s="69" t="s">
        <v>165</v>
      </c>
    </row>
    <row r="4" spans="1:2" ht="37.9" customHeight="1" x14ac:dyDescent="0.25">
      <c r="A4" s="68" t="s">
        <v>155</v>
      </c>
      <c r="B4" s="69" t="s">
        <v>178</v>
      </c>
    </row>
    <row r="5" spans="1:2" ht="37.9" customHeight="1" x14ac:dyDescent="0.25">
      <c r="A5" s="68" t="s">
        <v>104</v>
      </c>
      <c r="B5" s="69" t="s">
        <v>184</v>
      </c>
    </row>
    <row r="6" spans="1:2" ht="37.9" customHeight="1" x14ac:dyDescent="0.25">
      <c r="A6" s="68" t="s">
        <v>105</v>
      </c>
      <c r="B6" s="69" t="s">
        <v>225</v>
      </c>
    </row>
    <row r="7" spans="1:2" ht="37.9" customHeight="1" x14ac:dyDescent="0.25">
      <c r="A7" s="68" t="s">
        <v>333</v>
      </c>
      <c r="B7" s="69" t="s">
        <v>334</v>
      </c>
    </row>
    <row r="8" spans="1:2" ht="37.9" customHeight="1" x14ac:dyDescent="0.25">
      <c r="A8" s="68" t="s">
        <v>106</v>
      </c>
      <c r="B8" s="69" t="s">
        <v>226</v>
      </c>
    </row>
    <row r="9" spans="1:2" ht="37.9" customHeight="1" x14ac:dyDescent="0.25">
      <c r="A9" s="68" t="s">
        <v>107</v>
      </c>
      <c r="B9" s="69" t="s">
        <v>162</v>
      </c>
    </row>
    <row r="10" spans="1:2" ht="32.450000000000003" customHeight="1" x14ac:dyDescent="0.25">
      <c r="A10" s="145" t="s">
        <v>108</v>
      </c>
      <c r="B10" s="70" t="s">
        <v>186</v>
      </c>
    </row>
    <row r="11" spans="1:2" ht="32.450000000000003" customHeight="1" x14ac:dyDescent="0.25">
      <c r="A11" s="145" t="s">
        <v>228</v>
      </c>
      <c r="B11" s="70" t="s">
        <v>219</v>
      </c>
    </row>
    <row r="12" spans="1:2" ht="32.450000000000003" customHeight="1" x14ac:dyDescent="0.25">
      <c r="A12" s="145" t="s">
        <v>156</v>
      </c>
      <c r="B12" s="70" t="s">
        <v>153</v>
      </c>
    </row>
    <row r="13" spans="1:2" ht="39.6" customHeight="1" x14ac:dyDescent="0.25">
      <c r="A13" s="145" t="s">
        <v>109</v>
      </c>
      <c r="B13" s="69" t="s">
        <v>227</v>
      </c>
    </row>
    <row r="14" spans="1:2" x14ac:dyDescent="0.25">
      <c r="A14" s="71"/>
      <c r="B14" s="71"/>
    </row>
    <row r="15" spans="1:2" s="10" customFormat="1" ht="12.75" x14ac:dyDescent="0.2">
      <c r="A15" s="10" t="s">
        <v>161</v>
      </c>
    </row>
    <row r="16" spans="1:2" x14ac:dyDescent="0.25">
      <c r="A16" s="71"/>
      <c r="B16" s="71"/>
    </row>
    <row r="17" spans="1:2" x14ac:dyDescent="0.25">
      <c r="A17" s="71"/>
      <c r="B17" s="71"/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sqref="A1:C1"/>
    </sheetView>
  </sheetViews>
  <sheetFormatPr defaultRowHeight="12.75" x14ac:dyDescent="0.2"/>
  <cols>
    <col min="1" max="1" width="26.85546875" style="1" customWidth="1"/>
    <col min="2" max="2" width="37.42578125" style="1" customWidth="1"/>
    <col min="3" max="3" width="36.7109375" style="1" customWidth="1"/>
    <col min="4" max="16384" width="9.140625" style="1"/>
  </cols>
  <sheetData>
    <row r="1" spans="1:3" x14ac:dyDescent="0.2">
      <c r="A1" s="160" t="s">
        <v>219</v>
      </c>
      <c r="B1" s="160"/>
      <c r="C1" s="160"/>
    </row>
    <row r="3" spans="1:3" ht="27.75" customHeight="1" x14ac:dyDescent="0.2">
      <c r="A3" s="61" t="s">
        <v>62</v>
      </c>
      <c r="B3" s="61" t="s">
        <v>188</v>
      </c>
      <c r="C3" s="61" t="s">
        <v>189</v>
      </c>
    </row>
    <row r="4" spans="1:3" ht="38.25" x14ac:dyDescent="0.2">
      <c r="A4" s="59" t="s">
        <v>0</v>
      </c>
      <c r="B4" s="84" t="s">
        <v>190</v>
      </c>
      <c r="C4" s="137" t="s">
        <v>191</v>
      </c>
    </row>
    <row r="5" spans="1:3" ht="38.25" x14ac:dyDescent="0.2">
      <c r="A5" s="59" t="s">
        <v>1</v>
      </c>
      <c r="B5" s="84" t="s">
        <v>192</v>
      </c>
      <c r="C5" s="137" t="s">
        <v>193</v>
      </c>
    </row>
    <row r="6" spans="1:3" ht="38.25" x14ac:dyDescent="0.2">
      <c r="A6" s="59" t="s">
        <v>2</v>
      </c>
      <c r="B6" s="84" t="s">
        <v>194</v>
      </c>
      <c r="C6" s="137" t="s">
        <v>195</v>
      </c>
    </row>
    <row r="7" spans="1:3" ht="38.25" x14ac:dyDescent="0.2">
      <c r="A7" s="59" t="s">
        <v>3</v>
      </c>
      <c r="B7" s="84" t="s">
        <v>196</v>
      </c>
      <c r="C7" s="137" t="s">
        <v>197</v>
      </c>
    </row>
    <row r="8" spans="1:3" x14ac:dyDescent="0.2">
      <c r="A8" s="59" t="s">
        <v>4</v>
      </c>
      <c r="B8" s="84" t="s">
        <v>198</v>
      </c>
      <c r="C8" s="137">
        <v>18.123000000000001</v>
      </c>
    </row>
    <row r="9" spans="1:3" ht="38.25" x14ac:dyDescent="0.2">
      <c r="A9" s="59" t="s">
        <v>169</v>
      </c>
      <c r="B9" s="84" t="s">
        <v>199</v>
      </c>
      <c r="C9" s="137" t="s">
        <v>200</v>
      </c>
    </row>
    <row r="10" spans="1:3" ht="38.25" x14ac:dyDescent="0.2">
      <c r="A10" s="59" t="s">
        <v>5</v>
      </c>
      <c r="B10" s="84" t="s">
        <v>201</v>
      </c>
      <c r="C10" s="137" t="s">
        <v>202</v>
      </c>
    </row>
    <row r="11" spans="1:3" x14ac:dyDescent="0.2">
      <c r="A11" s="59" t="s">
        <v>6</v>
      </c>
      <c r="B11" s="84" t="s">
        <v>203</v>
      </c>
      <c r="C11" s="137">
        <v>7.0650000000000004</v>
      </c>
    </row>
    <row r="12" spans="1:3" x14ac:dyDescent="0.2">
      <c r="A12" s="59" t="s">
        <v>7</v>
      </c>
      <c r="B12" s="84" t="s">
        <v>204</v>
      </c>
      <c r="C12" s="137">
        <v>44.9</v>
      </c>
    </row>
    <row r="13" spans="1:3" x14ac:dyDescent="0.2">
      <c r="A13" s="59" t="s">
        <v>8</v>
      </c>
      <c r="B13" s="84" t="s">
        <v>205</v>
      </c>
      <c r="C13" s="137">
        <v>4.1550000000000002</v>
      </c>
    </row>
    <row r="14" spans="1:3" x14ac:dyDescent="0.2">
      <c r="A14" s="59" t="s">
        <v>9</v>
      </c>
      <c r="B14" s="84" t="s">
        <v>206</v>
      </c>
      <c r="C14" s="137">
        <v>1.82</v>
      </c>
    </row>
    <row r="15" spans="1:3" ht="38.25" x14ac:dyDescent="0.2">
      <c r="A15" s="59" t="s">
        <v>10</v>
      </c>
      <c r="B15" s="84" t="s">
        <v>207</v>
      </c>
      <c r="C15" s="137" t="s">
        <v>208</v>
      </c>
    </row>
    <row r="16" spans="1:3" ht="76.5" x14ac:dyDescent="0.2">
      <c r="A16" s="49" t="s">
        <v>11</v>
      </c>
      <c r="B16" s="138" t="s">
        <v>209</v>
      </c>
      <c r="C16" s="139" t="s">
        <v>210</v>
      </c>
    </row>
    <row r="17" spans="1:3" ht="38.25" x14ac:dyDescent="0.2">
      <c r="A17" s="59" t="s">
        <v>12</v>
      </c>
      <c r="B17" s="84" t="s">
        <v>211</v>
      </c>
      <c r="C17" s="137" t="s">
        <v>212</v>
      </c>
    </row>
    <row r="18" spans="1:3" ht="38.25" x14ac:dyDescent="0.2">
      <c r="A18" s="59" t="s">
        <v>13</v>
      </c>
      <c r="B18" s="84" t="s">
        <v>213</v>
      </c>
      <c r="C18" s="137" t="s">
        <v>214</v>
      </c>
    </row>
    <row r="19" spans="1:3" ht="38.25" x14ac:dyDescent="0.2">
      <c r="A19" s="59" t="s">
        <v>14</v>
      </c>
      <c r="B19" s="84" t="s">
        <v>215</v>
      </c>
      <c r="C19" s="137" t="s">
        <v>216</v>
      </c>
    </row>
    <row r="20" spans="1:3" ht="51" x14ac:dyDescent="0.2">
      <c r="A20" s="95" t="s">
        <v>173</v>
      </c>
      <c r="B20" s="140" t="s">
        <v>217</v>
      </c>
      <c r="C20" s="141" t="s">
        <v>218</v>
      </c>
    </row>
    <row r="22" spans="1:3" s="10" customFormat="1" x14ac:dyDescent="0.2">
      <c r="A22" s="10" t="s">
        <v>161</v>
      </c>
    </row>
  </sheetData>
  <mergeCells count="1">
    <mergeCell ref="A1: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>
      <selection activeCell="C6" sqref="C6"/>
    </sheetView>
  </sheetViews>
  <sheetFormatPr defaultColWidth="8.85546875" defaultRowHeight="12.75" x14ac:dyDescent="0.2"/>
  <cols>
    <col min="1" max="1" width="40.42578125" style="1" customWidth="1"/>
    <col min="2" max="3" width="27.7109375" style="1" customWidth="1"/>
    <col min="4" max="4" width="48.7109375" style="1" customWidth="1"/>
    <col min="5" max="16384" width="8.85546875" style="1"/>
  </cols>
  <sheetData>
    <row r="1" spans="1:4" s="60" customFormat="1" x14ac:dyDescent="0.2">
      <c r="A1" s="60" t="s">
        <v>153</v>
      </c>
    </row>
    <row r="3" spans="1:4" ht="14.45" customHeight="1" x14ac:dyDescent="0.2">
      <c r="A3" s="164" t="s">
        <v>19</v>
      </c>
      <c r="B3" s="161" t="s">
        <v>126</v>
      </c>
      <c r="C3" s="161"/>
      <c r="D3" s="162" t="s">
        <v>127</v>
      </c>
    </row>
    <row r="4" spans="1:4" ht="51" customHeight="1" x14ac:dyDescent="0.2">
      <c r="A4" s="165"/>
      <c r="B4" s="90" t="s">
        <v>146</v>
      </c>
      <c r="C4" s="90" t="s">
        <v>147</v>
      </c>
      <c r="D4" s="163"/>
    </row>
    <row r="5" spans="1:4" ht="57.6" customHeight="1" x14ac:dyDescent="0.2">
      <c r="A5" s="59" t="s">
        <v>49</v>
      </c>
      <c r="B5" s="88" t="s">
        <v>20</v>
      </c>
      <c r="C5" s="88">
        <f>25.4</f>
        <v>25.4</v>
      </c>
      <c r="D5" s="93" t="s">
        <v>128</v>
      </c>
    </row>
    <row r="6" spans="1:4" ht="57.6" customHeight="1" x14ac:dyDescent="0.2">
      <c r="A6" s="59" t="s">
        <v>34</v>
      </c>
      <c r="B6" s="88">
        <v>-6.9</v>
      </c>
      <c r="C6" s="88" t="s">
        <v>20</v>
      </c>
      <c r="D6" s="93" t="s">
        <v>150</v>
      </c>
    </row>
    <row r="7" spans="1:4" ht="57.6" customHeight="1" x14ac:dyDescent="0.2">
      <c r="A7" s="59" t="s">
        <v>148</v>
      </c>
      <c r="B7" s="88" t="s">
        <v>20</v>
      </c>
      <c r="C7" s="88" t="s">
        <v>20</v>
      </c>
      <c r="D7" s="93" t="s">
        <v>129</v>
      </c>
    </row>
    <row r="8" spans="1:4" ht="57.6" customHeight="1" x14ac:dyDescent="0.2">
      <c r="A8" s="59" t="s">
        <v>32</v>
      </c>
      <c r="B8" s="88">
        <v>-15.9</v>
      </c>
      <c r="C8" s="88">
        <v>20</v>
      </c>
      <c r="D8" s="93" t="s">
        <v>130</v>
      </c>
    </row>
    <row r="9" spans="1:4" ht="57.6" customHeight="1" x14ac:dyDescent="0.2">
      <c r="A9" s="59" t="s">
        <v>37</v>
      </c>
      <c r="B9" s="88">
        <v>-8.1</v>
      </c>
      <c r="C9" s="88">
        <v>48.4</v>
      </c>
      <c r="D9" s="93" t="s">
        <v>131</v>
      </c>
    </row>
    <row r="10" spans="1:4" ht="57.6" customHeight="1" x14ac:dyDescent="0.2">
      <c r="A10" s="59" t="s">
        <v>53</v>
      </c>
      <c r="B10" s="88">
        <v>-3.7</v>
      </c>
      <c r="C10" s="88">
        <v>19.100000000000001</v>
      </c>
      <c r="D10" s="93" t="s">
        <v>132</v>
      </c>
    </row>
    <row r="11" spans="1:4" ht="57.6" customHeight="1" x14ac:dyDescent="0.2">
      <c r="A11" s="59" t="s">
        <v>60</v>
      </c>
      <c r="B11" s="88" t="s">
        <v>20</v>
      </c>
      <c r="C11" s="88">
        <v>14.9</v>
      </c>
      <c r="D11" s="93" t="s">
        <v>133</v>
      </c>
    </row>
    <row r="12" spans="1:4" ht="57.6" customHeight="1" x14ac:dyDescent="0.2">
      <c r="A12" s="59" t="s">
        <v>41</v>
      </c>
      <c r="B12" s="88" t="s">
        <v>20</v>
      </c>
      <c r="C12" s="88">
        <v>15</v>
      </c>
      <c r="D12" s="93" t="s">
        <v>134</v>
      </c>
    </row>
    <row r="13" spans="1:4" ht="57.6" customHeight="1" x14ac:dyDescent="0.2">
      <c r="A13" s="59" t="s">
        <v>54</v>
      </c>
      <c r="B13" s="88">
        <v>-5.2</v>
      </c>
      <c r="C13" s="88">
        <v>48.9</v>
      </c>
      <c r="D13" s="93" t="s">
        <v>135</v>
      </c>
    </row>
    <row r="14" spans="1:4" ht="57.6" customHeight="1" x14ac:dyDescent="0.2">
      <c r="A14" s="59" t="s">
        <v>58</v>
      </c>
      <c r="B14" s="88" t="s">
        <v>20</v>
      </c>
      <c r="C14" s="89">
        <v>30.3</v>
      </c>
      <c r="D14" s="93" t="s">
        <v>151</v>
      </c>
    </row>
    <row r="15" spans="1:4" ht="57.6" customHeight="1" x14ac:dyDescent="0.2">
      <c r="A15" s="59" t="s">
        <v>51</v>
      </c>
      <c r="B15" s="88" t="s">
        <v>20</v>
      </c>
      <c r="C15" s="88" t="s">
        <v>20</v>
      </c>
      <c r="D15" s="93" t="s">
        <v>136</v>
      </c>
    </row>
    <row r="16" spans="1:4" ht="57.6" customHeight="1" x14ac:dyDescent="0.2">
      <c r="A16" s="59" t="s">
        <v>39</v>
      </c>
      <c r="B16" s="88">
        <v>-33.200000000000003</v>
      </c>
      <c r="C16" s="88">
        <v>9</v>
      </c>
      <c r="D16" s="93" t="s">
        <v>137</v>
      </c>
    </row>
    <row r="17" spans="1:4" ht="57.6" customHeight="1" x14ac:dyDescent="0.2">
      <c r="A17" s="59" t="s">
        <v>56</v>
      </c>
      <c r="B17" s="88">
        <v>-0.5</v>
      </c>
      <c r="C17" s="88">
        <v>47.3</v>
      </c>
      <c r="D17" s="93" t="s">
        <v>138</v>
      </c>
    </row>
    <row r="18" spans="1:4" ht="85.15" customHeight="1" x14ac:dyDescent="0.2">
      <c r="A18" s="49" t="s">
        <v>29</v>
      </c>
      <c r="B18" s="91" t="s">
        <v>20</v>
      </c>
      <c r="C18" s="91">
        <v>11.3</v>
      </c>
      <c r="D18" s="87" t="s">
        <v>152</v>
      </c>
    </row>
    <row r="19" spans="1:4" ht="57.6" customHeight="1" x14ac:dyDescent="0.2">
      <c r="A19" s="59" t="s">
        <v>55</v>
      </c>
      <c r="B19" s="88" t="s">
        <v>20</v>
      </c>
      <c r="C19" s="88">
        <v>9</v>
      </c>
      <c r="D19" s="93" t="s">
        <v>139</v>
      </c>
    </row>
    <row r="20" spans="1:4" ht="57.6" customHeight="1" x14ac:dyDescent="0.2">
      <c r="A20" s="59" t="s">
        <v>36</v>
      </c>
      <c r="B20" s="88">
        <v>-1.2</v>
      </c>
      <c r="C20" s="88">
        <v>11.4</v>
      </c>
      <c r="D20" s="93" t="s">
        <v>140</v>
      </c>
    </row>
    <row r="21" spans="1:4" ht="57.6" customHeight="1" x14ac:dyDescent="0.2">
      <c r="A21" s="59" t="s">
        <v>52</v>
      </c>
      <c r="B21" s="88">
        <v>-0.4</v>
      </c>
      <c r="C21" s="88">
        <v>26.5</v>
      </c>
      <c r="D21" s="93" t="s">
        <v>141</v>
      </c>
    </row>
    <row r="22" spans="1:4" ht="57.6" customHeight="1" x14ac:dyDescent="0.2">
      <c r="A22" s="59" t="s">
        <v>149</v>
      </c>
      <c r="B22" s="88">
        <v>-0.8</v>
      </c>
      <c r="C22" s="88" t="s">
        <v>20</v>
      </c>
      <c r="D22" s="93" t="s">
        <v>142</v>
      </c>
    </row>
    <row r="23" spans="1:4" ht="57.6" customHeight="1" x14ac:dyDescent="0.2">
      <c r="A23" s="59" t="s">
        <v>50</v>
      </c>
      <c r="B23" s="88">
        <v>-1.1000000000000001</v>
      </c>
      <c r="C23" s="88">
        <v>33.5</v>
      </c>
      <c r="D23" s="93" t="s">
        <v>143</v>
      </c>
    </row>
    <row r="24" spans="1:4" ht="57.6" customHeight="1" x14ac:dyDescent="0.2">
      <c r="A24" s="59" t="s">
        <v>57</v>
      </c>
      <c r="B24" s="88" t="s">
        <v>20</v>
      </c>
      <c r="C24" s="88" t="s">
        <v>20</v>
      </c>
      <c r="D24" s="93" t="s">
        <v>144</v>
      </c>
    </row>
    <row r="25" spans="1:4" ht="57.6" customHeight="1" x14ac:dyDescent="0.2">
      <c r="A25" s="95" t="s">
        <v>59</v>
      </c>
      <c r="B25" s="92">
        <v>-0.6</v>
      </c>
      <c r="C25" s="92">
        <v>19.600000000000001</v>
      </c>
      <c r="D25" s="94" t="s">
        <v>145</v>
      </c>
    </row>
    <row r="26" spans="1:4" x14ac:dyDescent="0.2">
      <c r="D26" s="84"/>
    </row>
    <row r="27" spans="1:4" s="10" customFormat="1" x14ac:dyDescent="0.2">
      <c r="A27" s="29" t="s">
        <v>161</v>
      </c>
      <c r="B27" s="30"/>
      <c r="C27" s="30"/>
      <c r="D27" s="30"/>
    </row>
    <row r="28" spans="1:4" s="38" customFormat="1" x14ac:dyDescent="0.2"/>
    <row r="29" spans="1:4" s="38" customFormat="1" x14ac:dyDescent="0.2">
      <c r="A29" s="38" t="s">
        <v>24</v>
      </c>
    </row>
    <row r="30" spans="1:4" x14ac:dyDescent="0.2">
      <c r="D30" s="84"/>
    </row>
    <row r="31" spans="1:4" x14ac:dyDescent="0.2">
      <c r="D31" s="84"/>
    </row>
    <row r="32" spans="1:4" x14ac:dyDescent="0.2">
      <c r="D32" s="84"/>
    </row>
    <row r="33" spans="4:4" x14ac:dyDescent="0.2">
      <c r="D33" s="84"/>
    </row>
    <row r="34" spans="4:4" x14ac:dyDescent="0.2">
      <c r="D34" s="84"/>
    </row>
    <row r="35" spans="4:4" x14ac:dyDescent="0.2">
      <c r="D35" s="84"/>
    </row>
    <row r="36" spans="4:4" x14ac:dyDescent="0.2">
      <c r="D36" s="84"/>
    </row>
    <row r="37" spans="4:4" x14ac:dyDescent="0.2">
      <c r="D37" s="84"/>
    </row>
    <row r="38" spans="4:4" x14ac:dyDescent="0.2">
      <c r="D38" s="84"/>
    </row>
    <row r="39" spans="4:4" x14ac:dyDescent="0.2">
      <c r="D39" s="84"/>
    </row>
    <row r="40" spans="4:4" x14ac:dyDescent="0.2">
      <c r="D40" s="84"/>
    </row>
    <row r="41" spans="4:4" x14ac:dyDescent="0.2">
      <c r="D41" s="84"/>
    </row>
    <row r="42" spans="4:4" x14ac:dyDescent="0.2">
      <c r="D42" s="84"/>
    </row>
    <row r="43" spans="4:4" x14ac:dyDescent="0.2">
      <c r="D43" s="84"/>
    </row>
    <row r="44" spans="4:4" x14ac:dyDescent="0.2">
      <c r="D44" s="84"/>
    </row>
    <row r="45" spans="4:4" x14ac:dyDescent="0.2">
      <c r="D45" s="84"/>
    </row>
    <row r="46" spans="4:4" x14ac:dyDescent="0.2">
      <c r="D46" s="84"/>
    </row>
  </sheetData>
  <mergeCells count="3">
    <mergeCell ref="B3:C3"/>
    <mergeCell ref="D3:D4"/>
    <mergeCell ref="A3:A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zoomScale="95" zoomScaleNormal="95" workbookViewId="0">
      <selection activeCell="C10" sqref="C10"/>
    </sheetView>
  </sheetViews>
  <sheetFormatPr defaultColWidth="8.85546875" defaultRowHeight="12.75" x14ac:dyDescent="0.2"/>
  <cols>
    <col min="1" max="1" width="21" style="38" customWidth="1"/>
    <col min="2" max="4" width="25.28515625" style="38" customWidth="1"/>
    <col min="5" max="16384" width="8.85546875" style="38"/>
  </cols>
  <sheetData>
    <row r="1" spans="1:4" s="39" customFormat="1" x14ac:dyDescent="0.2">
      <c r="A1" s="40" t="s">
        <v>157</v>
      </c>
      <c r="B1" s="11"/>
      <c r="C1" s="11"/>
      <c r="D1" s="11"/>
    </row>
    <row r="2" spans="1:4" x14ac:dyDescent="0.2">
      <c r="A2" s="34"/>
      <c r="B2" s="5"/>
      <c r="C2" s="5"/>
      <c r="D2" s="5"/>
    </row>
    <row r="3" spans="1:4" ht="25.5" x14ac:dyDescent="0.2">
      <c r="A3" s="48" t="s">
        <v>62</v>
      </c>
      <c r="B3" s="74" t="s">
        <v>158</v>
      </c>
      <c r="C3" s="74" t="s">
        <v>159</v>
      </c>
      <c r="D3" s="48" t="s">
        <v>110</v>
      </c>
    </row>
    <row r="4" spans="1:4" ht="25.5" x14ac:dyDescent="0.2">
      <c r="A4" s="9" t="s">
        <v>7</v>
      </c>
      <c r="B4" s="14" t="s">
        <v>30</v>
      </c>
      <c r="C4" s="14">
        <v>131.28</v>
      </c>
      <c r="D4" s="72" t="s">
        <v>91</v>
      </c>
    </row>
    <row r="5" spans="1:4" x14ac:dyDescent="0.2">
      <c r="A5" s="9" t="s">
        <v>5</v>
      </c>
      <c r="B5" s="73">
        <v>0.60299999999999998</v>
      </c>
      <c r="C5" s="73">
        <v>43.103000000000002</v>
      </c>
      <c r="D5" s="13" t="s">
        <v>20</v>
      </c>
    </row>
    <row r="6" spans="1:4" ht="51" customHeight="1" x14ac:dyDescent="0.2">
      <c r="A6" s="9" t="s">
        <v>4</v>
      </c>
      <c r="B6" s="16">
        <v>1.8</v>
      </c>
      <c r="C6" s="14">
        <v>34.270000000000003</v>
      </c>
      <c r="D6" s="72" t="s">
        <v>92</v>
      </c>
    </row>
    <row r="7" spans="1:4" x14ac:dyDescent="0.2">
      <c r="A7" s="9" t="s">
        <v>16</v>
      </c>
      <c r="B7" s="13">
        <v>0.35399999999999998</v>
      </c>
      <c r="C7" s="73">
        <v>18.541</v>
      </c>
      <c r="D7" s="13" t="s">
        <v>160</v>
      </c>
    </row>
    <row r="8" spans="1:4" x14ac:dyDescent="0.2">
      <c r="A8" s="9" t="s">
        <v>3</v>
      </c>
      <c r="B8" s="13" t="s">
        <v>30</v>
      </c>
      <c r="C8" s="73">
        <v>16.117000000000001</v>
      </c>
      <c r="D8" s="13" t="s">
        <v>99</v>
      </c>
    </row>
    <row r="9" spans="1:4" x14ac:dyDescent="0.2">
      <c r="A9" s="9" t="s">
        <v>14</v>
      </c>
      <c r="B9" s="14">
        <v>0.26</v>
      </c>
      <c r="C9" s="14">
        <v>13.18</v>
      </c>
      <c r="D9" s="13" t="s">
        <v>87</v>
      </c>
    </row>
    <row r="10" spans="1:4" x14ac:dyDescent="0.2">
      <c r="A10" s="9" t="s">
        <v>10</v>
      </c>
      <c r="B10" s="73">
        <v>5.819</v>
      </c>
      <c r="C10" s="73">
        <v>17.678999999999998</v>
      </c>
      <c r="D10" s="13" t="s">
        <v>111</v>
      </c>
    </row>
    <row r="11" spans="1:4" x14ac:dyDescent="0.2">
      <c r="A11" s="12" t="s">
        <v>11</v>
      </c>
      <c r="B11" s="96">
        <v>0.2452</v>
      </c>
      <c r="C11" s="96">
        <v>14.468</v>
      </c>
      <c r="D11" s="63" t="s">
        <v>30</v>
      </c>
    </row>
    <row r="12" spans="1:4" ht="102" x14ac:dyDescent="0.2">
      <c r="A12" s="77" t="s">
        <v>6</v>
      </c>
      <c r="B12" s="79" t="s">
        <v>30</v>
      </c>
      <c r="C12" s="79">
        <v>11.723000000000001</v>
      </c>
      <c r="D12" s="13" t="s">
        <v>112</v>
      </c>
    </row>
    <row r="13" spans="1:4" x14ac:dyDescent="0.2">
      <c r="A13" s="9" t="s">
        <v>8</v>
      </c>
      <c r="B13" s="73">
        <v>9.4E-2</v>
      </c>
      <c r="C13" s="73">
        <v>6.3470000000000004</v>
      </c>
      <c r="D13" s="13" t="s">
        <v>88</v>
      </c>
    </row>
    <row r="14" spans="1:4" x14ac:dyDescent="0.2">
      <c r="A14" s="9" t="s">
        <v>15</v>
      </c>
      <c r="B14" s="13">
        <v>0.06</v>
      </c>
      <c r="C14" s="14">
        <v>2.1059999999999999</v>
      </c>
      <c r="D14" s="13" t="s">
        <v>30</v>
      </c>
    </row>
    <row r="15" spans="1:4" x14ac:dyDescent="0.2">
      <c r="A15" s="9" t="s">
        <v>23</v>
      </c>
      <c r="B15" s="13">
        <v>0.06</v>
      </c>
      <c r="C15" s="73">
        <v>2.069</v>
      </c>
      <c r="D15" s="13" t="s">
        <v>89</v>
      </c>
    </row>
    <row r="16" spans="1:4" x14ac:dyDescent="0.2">
      <c r="A16" s="9" t="s">
        <v>17</v>
      </c>
      <c r="B16" s="13" t="s">
        <v>30</v>
      </c>
      <c r="C16" s="97">
        <v>1.7423999999999999</v>
      </c>
      <c r="D16" s="13" t="s">
        <v>30</v>
      </c>
    </row>
    <row r="17" spans="1:4" x14ac:dyDescent="0.2">
      <c r="A17" s="9" t="s">
        <v>22</v>
      </c>
      <c r="B17" s="13">
        <v>0.23899999999999999</v>
      </c>
      <c r="C17" s="73">
        <v>2.4169999999999998</v>
      </c>
      <c r="D17" s="13" t="s">
        <v>100</v>
      </c>
    </row>
    <row r="18" spans="1:4" ht="51" x14ac:dyDescent="0.2">
      <c r="A18" s="9" t="s">
        <v>1</v>
      </c>
      <c r="B18" s="14" t="s">
        <v>30</v>
      </c>
      <c r="C18" s="73">
        <v>1.2430000000000001</v>
      </c>
      <c r="D18" s="13" t="s">
        <v>113</v>
      </c>
    </row>
    <row r="19" spans="1:4" x14ac:dyDescent="0.2">
      <c r="A19" s="9" t="s">
        <v>9</v>
      </c>
      <c r="B19" s="13">
        <v>0</v>
      </c>
      <c r="C19" s="73">
        <v>0.91500000000000004</v>
      </c>
      <c r="D19" s="13" t="s">
        <v>20</v>
      </c>
    </row>
    <row r="20" spans="1:4" x14ac:dyDescent="0.2">
      <c r="A20" s="9" t="s">
        <v>12</v>
      </c>
      <c r="B20" s="15">
        <v>0</v>
      </c>
      <c r="C20" s="73">
        <v>0.69599999999999995</v>
      </c>
      <c r="D20" s="13" t="s">
        <v>20</v>
      </c>
    </row>
    <row r="21" spans="1:4" x14ac:dyDescent="0.2">
      <c r="A21" s="9" t="s">
        <v>0</v>
      </c>
      <c r="B21" s="15">
        <v>0</v>
      </c>
      <c r="C21" s="14">
        <v>0.14000000000000001</v>
      </c>
      <c r="D21" s="13" t="s">
        <v>89</v>
      </c>
    </row>
    <row r="22" spans="1:4" x14ac:dyDescent="0.2">
      <c r="A22" s="9" t="s">
        <v>13</v>
      </c>
      <c r="B22" s="78" t="s">
        <v>30</v>
      </c>
      <c r="C22" s="78">
        <v>4.1000000000000002E-2</v>
      </c>
      <c r="D22" s="13" t="s">
        <v>30</v>
      </c>
    </row>
    <row r="23" spans="1:4" x14ac:dyDescent="0.2">
      <c r="A23" s="9" t="s">
        <v>2</v>
      </c>
      <c r="B23" s="100">
        <v>0</v>
      </c>
      <c r="C23" s="100">
        <v>0</v>
      </c>
      <c r="D23" s="13" t="s">
        <v>20</v>
      </c>
    </row>
    <row r="24" spans="1:4" x14ac:dyDescent="0.2">
      <c r="A24" s="37" t="s">
        <v>21</v>
      </c>
      <c r="B24" s="99">
        <v>0</v>
      </c>
      <c r="C24" s="98">
        <v>5.6599999999999998E-2</v>
      </c>
      <c r="D24" s="18" t="s">
        <v>100</v>
      </c>
    </row>
    <row r="26" spans="1:4" s="10" customFormat="1" x14ac:dyDescent="0.2">
      <c r="A26" s="29" t="s">
        <v>161</v>
      </c>
      <c r="B26" s="30"/>
      <c r="C26" s="30"/>
      <c r="D26" s="30"/>
    </row>
    <row r="28" spans="1:4" x14ac:dyDescent="0.2">
      <c r="A28" s="38" t="s">
        <v>24</v>
      </c>
    </row>
    <row r="29" spans="1:4" x14ac:dyDescent="0.2">
      <c r="A29" s="38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25" workbookViewId="0">
      <selection activeCell="E6" sqref="E6"/>
    </sheetView>
  </sheetViews>
  <sheetFormatPr defaultColWidth="8.85546875" defaultRowHeight="12.75" x14ac:dyDescent="0.2"/>
  <cols>
    <col min="1" max="1" width="26" style="20" customWidth="1"/>
    <col min="2" max="4" width="13.7109375" style="3" customWidth="1"/>
    <col min="5" max="5" width="16.140625" style="3" customWidth="1"/>
    <col min="6" max="6" width="18.5703125" style="56" customWidth="1"/>
    <col min="7" max="7" width="15.140625" style="1" customWidth="1"/>
    <col min="8" max="8" width="17.140625" style="1" customWidth="1"/>
    <col min="9" max="9" width="16.140625" style="1" customWidth="1"/>
    <col min="10" max="16384" width="8.85546875" style="1"/>
  </cols>
  <sheetData>
    <row r="1" spans="1:9" s="58" customFormat="1" x14ac:dyDescent="0.2">
      <c r="A1" s="65" t="s">
        <v>165</v>
      </c>
      <c r="B1" s="65"/>
      <c r="C1" s="65"/>
      <c r="D1" s="65"/>
      <c r="E1" s="65"/>
      <c r="F1" s="57"/>
    </row>
    <row r="3" spans="1:9" ht="51.6" customHeight="1" x14ac:dyDescent="0.2">
      <c r="A3" s="22" t="s">
        <v>183</v>
      </c>
      <c r="B3" s="125" t="s">
        <v>117</v>
      </c>
      <c r="C3" s="125" t="s">
        <v>118</v>
      </c>
      <c r="D3" s="125" t="s">
        <v>180</v>
      </c>
      <c r="E3" s="125" t="s">
        <v>119</v>
      </c>
      <c r="F3" s="125" t="s">
        <v>120</v>
      </c>
      <c r="G3" s="125" t="s">
        <v>181</v>
      </c>
      <c r="H3" s="125" t="s">
        <v>182</v>
      </c>
      <c r="I3" s="125" t="s">
        <v>121</v>
      </c>
    </row>
    <row r="4" spans="1:9" ht="26.45" customHeight="1" x14ac:dyDescent="0.2">
      <c r="A4" s="59" t="s">
        <v>0</v>
      </c>
      <c r="B4" s="120">
        <v>123</v>
      </c>
      <c r="C4" s="120">
        <v>553</v>
      </c>
      <c r="D4" s="3">
        <v>81.8</v>
      </c>
      <c r="E4" s="121">
        <v>470</v>
      </c>
      <c r="F4" s="121">
        <v>206</v>
      </c>
      <c r="G4" s="1">
        <v>30.5</v>
      </c>
      <c r="H4" s="121">
        <v>676</v>
      </c>
      <c r="I4" s="121">
        <v>95</v>
      </c>
    </row>
    <row r="5" spans="1:9" x14ac:dyDescent="0.2">
      <c r="A5" s="59" t="s">
        <v>1</v>
      </c>
      <c r="B5" s="120">
        <v>18</v>
      </c>
      <c r="C5" s="120">
        <v>446</v>
      </c>
      <c r="D5" s="3">
        <v>96.1</v>
      </c>
      <c r="E5" s="121">
        <v>211</v>
      </c>
      <c r="F5" s="121">
        <v>253</v>
      </c>
      <c r="G5" s="1">
        <v>54.5</v>
      </c>
      <c r="H5" s="121">
        <v>464</v>
      </c>
      <c r="I5" s="121">
        <v>55</v>
      </c>
    </row>
    <row r="6" spans="1:9" x14ac:dyDescent="0.2">
      <c r="A6" s="59" t="s">
        <v>22</v>
      </c>
      <c r="B6" s="120">
        <v>144</v>
      </c>
      <c r="C6" s="120">
        <v>157</v>
      </c>
      <c r="D6" s="3">
        <v>52.1</v>
      </c>
      <c r="E6" s="121">
        <v>241</v>
      </c>
      <c r="F6" s="121">
        <v>60</v>
      </c>
      <c r="G6" s="1">
        <v>19.899999999999999</v>
      </c>
      <c r="H6" s="121">
        <v>301</v>
      </c>
      <c r="I6" s="121">
        <v>55</v>
      </c>
    </row>
    <row r="7" spans="1:9" ht="48.6" customHeight="1" x14ac:dyDescent="0.2">
      <c r="A7" s="59" t="s">
        <v>2</v>
      </c>
      <c r="B7" s="120">
        <v>279</v>
      </c>
      <c r="C7" s="120">
        <v>686</v>
      </c>
      <c r="D7" s="3">
        <v>69.599999999999994</v>
      </c>
      <c r="E7" s="121">
        <v>488</v>
      </c>
      <c r="F7" s="121">
        <v>477</v>
      </c>
      <c r="G7" s="1">
        <v>49.4</v>
      </c>
      <c r="H7" s="121">
        <v>965</v>
      </c>
      <c r="I7" s="121">
        <v>143</v>
      </c>
    </row>
    <row r="8" spans="1:9" x14ac:dyDescent="0.2">
      <c r="A8" s="59" t="s">
        <v>3</v>
      </c>
      <c r="B8" s="120">
        <v>736</v>
      </c>
      <c r="C8" s="120">
        <v>647</v>
      </c>
      <c r="D8" s="3">
        <v>46.9</v>
      </c>
      <c r="E8" s="121">
        <v>1102</v>
      </c>
      <c r="F8" s="121">
        <v>281</v>
      </c>
      <c r="G8" s="1">
        <v>20.3</v>
      </c>
      <c r="H8" s="121">
        <v>1383</v>
      </c>
      <c r="I8" s="121">
        <v>281</v>
      </c>
    </row>
    <row r="9" spans="1:9" x14ac:dyDescent="0.2">
      <c r="A9" s="59" t="s">
        <v>4</v>
      </c>
      <c r="B9" s="120">
        <v>798</v>
      </c>
      <c r="C9" s="120">
        <v>875</v>
      </c>
      <c r="D9" s="3">
        <v>52.2</v>
      </c>
      <c r="E9" s="121">
        <v>1362</v>
      </c>
      <c r="F9" s="121">
        <v>311</v>
      </c>
      <c r="G9" s="1">
        <v>18.600000000000001</v>
      </c>
      <c r="H9" s="121">
        <v>1673</v>
      </c>
      <c r="I9" s="121">
        <v>240</v>
      </c>
    </row>
    <row r="10" spans="1:9" x14ac:dyDescent="0.2">
      <c r="A10" s="59" t="s">
        <v>17</v>
      </c>
      <c r="B10" s="120">
        <v>299</v>
      </c>
      <c r="C10" s="120">
        <v>188</v>
      </c>
      <c r="D10" s="3">
        <v>38.6</v>
      </c>
      <c r="E10" s="121">
        <v>388</v>
      </c>
      <c r="F10" s="121">
        <v>99</v>
      </c>
      <c r="G10" s="1">
        <v>20.3</v>
      </c>
      <c r="H10" s="121">
        <v>487</v>
      </c>
      <c r="I10" s="121">
        <v>43</v>
      </c>
    </row>
    <row r="11" spans="1:9" x14ac:dyDescent="0.2">
      <c r="A11" s="59" t="s">
        <v>5</v>
      </c>
      <c r="B11" s="120">
        <v>1002</v>
      </c>
      <c r="C11" s="120">
        <v>348</v>
      </c>
      <c r="D11" s="3">
        <v>25.8</v>
      </c>
      <c r="E11" s="121">
        <v>1247</v>
      </c>
      <c r="F11" s="121">
        <v>103</v>
      </c>
      <c r="G11" s="1">
        <v>7.6</v>
      </c>
      <c r="H11" s="121">
        <v>1350</v>
      </c>
      <c r="I11" s="121">
        <v>229</v>
      </c>
    </row>
    <row r="12" spans="1:9" x14ac:dyDescent="0.2">
      <c r="A12" s="59" t="s">
        <v>6</v>
      </c>
      <c r="B12" s="120">
        <v>335</v>
      </c>
      <c r="C12" s="120">
        <v>164</v>
      </c>
      <c r="D12" s="3">
        <v>32.799999999999997</v>
      </c>
      <c r="E12" s="121">
        <v>482</v>
      </c>
      <c r="F12" s="121">
        <v>17</v>
      </c>
      <c r="G12" s="1">
        <v>3.4</v>
      </c>
      <c r="H12" s="121">
        <v>499</v>
      </c>
      <c r="I12" s="121">
        <v>102</v>
      </c>
    </row>
    <row r="13" spans="1:9" x14ac:dyDescent="0.2">
      <c r="A13" s="59" t="s">
        <v>7</v>
      </c>
      <c r="B13" s="120">
        <v>849</v>
      </c>
      <c r="C13" s="120">
        <v>884</v>
      </c>
      <c r="D13" s="3">
        <v>51</v>
      </c>
      <c r="E13" s="121">
        <v>1450</v>
      </c>
      <c r="F13" s="121">
        <v>283</v>
      </c>
      <c r="G13" s="1">
        <v>16.3</v>
      </c>
      <c r="H13" s="121">
        <v>1733</v>
      </c>
      <c r="I13" s="121">
        <v>295</v>
      </c>
    </row>
    <row r="14" spans="1:9" x14ac:dyDescent="0.2">
      <c r="A14" s="59" t="s">
        <v>8</v>
      </c>
      <c r="B14" s="120">
        <v>195</v>
      </c>
      <c r="C14" s="120">
        <v>191</v>
      </c>
      <c r="D14" s="3">
        <v>49.5</v>
      </c>
      <c r="E14" s="121">
        <v>268</v>
      </c>
      <c r="F14" s="121">
        <v>118</v>
      </c>
      <c r="G14" s="1">
        <v>30.6</v>
      </c>
      <c r="H14" s="121">
        <v>386</v>
      </c>
      <c r="I14" s="121">
        <v>60</v>
      </c>
    </row>
    <row r="15" spans="1:9" s="3" customFormat="1" x14ac:dyDescent="0.2">
      <c r="A15" s="59" t="s">
        <v>9</v>
      </c>
      <c r="B15" s="120">
        <v>23</v>
      </c>
      <c r="C15" s="120">
        <v>242</v>
      </c>
      <c r="D15" s="3">
        <v>91.3</v>
      </c>
      <c r="E15" s="121">
        <v>60</v>
      </c>
      <c r="F15" s="121">
        <v>205</v>
      </c>
      <c r="G15" s="1">
        <v>77.3</v>
      </c>
      <c r="H15" s="121">
        <v>265</v>
      </c>
      <c r="I15" s="121">
        <v>19</v>
      </c>
    </row>
    <row r="16" spans="1:9" x14ac:dyDescent="0.2">
      <c r="A16" s="59" t="s">
        <v>10</v>
      </c>
      <c r="B16" s="120">
        <v>781</v>
      </c>
      <c r="C16" s="120">
        <v>1195</v>
      </c>
      <c r="D16" s="3">
        <v>60.5</v>
      </c>
      <c r="E16" s="121">
        <v>1406</v>
      </c>
      <c r="F16" s="121">
        <v>570</v>
      </c>
      <c r="G16" s="1">
        <v>40.5</v>
      </c>
      <c r="H16" s="121">
        <v>1976</v>
      </c>
      <c r="I16" s="121">
        <v>197</v>
      </c>
    </row>
    <row r="17" spans="1:9" s="2" customFormat="1" ht="26.25" customHeight="1" x14ac:dyDescent="0.2">
      <c r="A17" s="49" t="s">
        <v>11</v>
      </c>
      <c r="B17" s="122">
        <v>929</v>
      </c>
      <c r="C17" s="122">
        <v>613</v>
      </c>
      <c r="D17" s="123">
        <v>39.700000000000003</v>
      </c>
      <c r="E17" s="124">
        <v>881</v>
      </c>
      <c r="F17" s="124">
        <v>661</v>
      </c>
      <c r="G17" s="2">
        <v>75</v>
      </c>
      <c r="H17" s="124">
        <v>1542</v>
      </c>
      <c r="I17" s="124">
        <v>189</v>
      </c>
    </row>
    <row r="18" spans="1:9" x14ac:dyDescent="0.2">
      <c r="A18" s="59" t="s">
        <v>12</v>
      </c>
      <c r="B18" s="120">
        <v>50</v>
      </c>
      <c r="C18" s="120">
        <v>549</v>
      </c>
      <c r="D18" s="3">
        <v>98.2</v>
      </c>
      <c r="E18" s="121">
        <v>0</v>
      </c>
      <c r="F18" s="121">
        <v>599</v>
      </c>
      <c r="G18" s="1">
        <v>100</v>
      </c>
      <c r="H18" s="121">
        <v>599</v>
      </c>
      <c r="I18" s="121">
        <v>90</v>
      </c>
    </row>
    <row r="19" spans="1:9" x14ac:dyDescent="0.2">
      <c r="A19" s="59" t="s">
        <v>13</v>
      </c>
      <c r="B19" s="120">
        <v>193</v>
      </c>
      <c r="C19" s="120">
        <v>1297</v>
      </c>
      <c r="D19" s="3">
        <v>87</v>
      </c>
      <c r="E19" s="121">
        <v>801</v>
      </c>
      <c r="F19" s="121">
        <v>689</v>
      </c>
      <c r="G19" s="1">
        <v>46.2</v>
      </c>
      <c r="H19" s="121">
        <v>1490</v>
      </c>
      <c r="I19" s="121">
        <v>187</v>
      </c>
    </row>
    <row r="20" spans="1:9" x14ac:dyDescent="0.2">
      <c r="A20" s="59" t="s">
        <v>14</v>
      </c>
      <c r="B20" s="120">
        <v>794</v>
      </c>
      <c r="C20" s="120">
        <v>769</v>
      </c>
      <c r="D20" s="3">
        <v>49.2</v>
      </c>
      <c r="E20" s="121">
        <v>1060</v>
      </c>
      <c r="F20" s="121">
        <v>503</v>
      </c>
      <c r="G20" s="1">
        <v>32.200000000000003</v>
      </c>
      <c r="H20" s="121">
        <v>1563</v>
      </c>
      <c r="I20" s="121">
        <v>198</v>
      </c>
    </row>
    <row r="21" spans="1:9" x14ac:dyDescent="0.2">
      <c r="A21" s="59" t="s">
        <v>21</v>
      </c>
      <c r="B21" s="120">
        <v>49</v>
      </c>
      <c r="C21" s="120">
        <v>130</v>
      </c>
      <c r="D21" s="3">
        <v>72.599999999999994</v>
      </c>
      <c r="E21" s="121">
        <v>112</v>
      </c>
      <c r="F21" s="121">
        <v>67</v>
      </c>
      <c r="G21" s="1">
        <v>37.4</v>
      </c>
      <c r="H21" s="121">
        <v>179</v>
      </c>
      <c r="I21" s="121">
        <v>63</v>
      </c>
    </row>
    <row r="22" spans="1:9" x14ac:dyDescent="0.2">
      <c r="A22" s="59" t="s">
        <v>15</v>
      </c>
      <c r="B22" s="120">
        <v>183</v>
      </c>
      <c r="C22" s="120">
        <v>349</v>
      </c>
      <c r="D22" s="3">
        <v>65.599999999999994</v>
      </c>
      <c r="E22" s="121">
        <v>511</v>
      </c>
      <c r="F22" s="121">
        <v>21</v>
      </c>
      <c r="G22" s="1">
        <v>3.9</v>
      </c>
      <c r="H22" s="121">
        <v>532</v>
      </c>
      <c r="I22" s="121">
        <v>79</v>
      </c>
    </row>
    <row r="23" spans="1:9" x14ac:dyDescent="0.2">
      <c r="A23" s="59" t="s">
        <v>122</v>
      </c>
      <c r="B23" s="120">
        <v>0</v>
      </c>
      <c r="C23" s="120">
        <v>81</v>
      </c>
      <c r="D23" s="3">
        <v>100</v>
      </c>
      <c r="E23" s="121">
        <v>0</v>
      </c>
      <c r="F23" s="121">
        <v>81</v>
      </c>
      <c r="G23" s="1">
        <v>100</v>
      </c>
      <c r="H23" s="121">
        <v>81</v>
      </c>
      <c r="I23" s="121">
        <v>7</v>
      </c>
    </row>
    <row r="24" spans="1:9" x14ac:dyDescent="0.2">
      <c r="A24" s="59" t="s">
        <v>16</v>
      </c>
      <c r="B24" s="120">
        <v>612</v>
      </c>
      <c r="C24" s="120">
        <v>633</v>
      </c>
      <c r="D24" s="3">
        <v>50.8</v>
      </c>
      <c r="E24" s="121">
        <v>782</v>
      </c>
      <c r="F24" s="121">
        <v>463</v>
      </c>
      <c r="G24" s="1">
        <v>37.200000000000003</v>
      </c>
      <c r="H24" s="121">
        <v>1245</v>
      </c>
      <c r="I24" s="121">
        <v>184</v>
      </c>
    </row>
    <row r="25" spans="1:9" s="49" customFormat="1" x14ac:dyDescent="0.2">
      <c r="A25" s="126" t="s">
        <v>96</v>
      </c>
      <c r="B25" s="127">
        <v>8392</v>
      </c>
      <c r="C25" s="127">
        <v>10997</v>
      </c>
      <c r="D25" s="128">
        <v>56.7</v>
      </c>
      <c r="E25" s="129">
        <v>13322</v>
      </c>
      <c r="F25" s="129">
        <v>6067</v>
      </c>
      <c r="G25" s="130">
        <v>31.3</v>
      </c>
      <c r="H25" s="129">
        <v>19389</v>
      </c>
      <c r="I25" s="129">
        <v>2811</v>
      </c>
    </row>
    <row r="26" spans="1:9" x14ac:dyDescent="0.2">
      <c r="B26" s="116"/>
      <c r="C26" s="116"/>
      <c r="D26" s="116"/>
      <c r="E26" s="116"/>
      <c r="F26" s="116"/>
      <c r="G26" s="116"/>
      <c r="H26" s="116"/>
      <c r="I26" s="131"/>
    </row>
    <row r="27" spans="1:9" s="10" customFormat="1" x14ac:dyDescent="0.2">
      <c r="A27" s="10" t="s">
        <v>164</v>
      </c>
    </row>
    <row r="29" spans="1:9" x14ac:dyDescent="0.2">
      <c r="A29" s="5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E6" sqref="E6"/>
    </sheetView>
  </sheetViews>
  <sheetFormatPr defaultColWidth="8.85546875" defaultRowHeight="12.75" x14ac:dyDescent="0.2"/>
  <cols>
    <col min="1" max="1" width="26" style="20" customWidth="1"/>
    <col min="2" max="5" width="26" style="3" customWidth="1"/>
    <col min="6" max="6" width="26" style="56" customWidth="1"/>
    <col min="7" max="16384" width="8.85546875" style="1"/>
  </cols>
  <sheetData>
    <row r="1" spans="1:7" s="58" customFormat="1" x14ac:dyDescent="0.2">
      <c r="A1" s="65" t="s">
        <v>178</v>
      </c>
      <c r="B1" s="65"/>
      <c r="C1" s="65"/>
      <c r="D1" s="65"/>
      <c r="E1" s="65"/>
      <c r="F1" s="57"/>
    </row>
    <row r="3" spans="1:7" ht="46.15" customHeight="1" x14ac:dyDescent="0.2">
      <c r="A3" s="22" t="s">
        <v>61</v>
      </c>
      <c r="B3" s="24" t="s">
        <v>97</v>
      </c>
      <c r="C3" s="24" t="s">
        <v>25</v>
      </c>
      <c r="D3" s="24" t="s">
        <v>26</v>
      </c>
      <c r="E3" s="50" t="s">
        <v>27</v>
      </c>
      <c r="F3" s="51"/>
    </row>
    <row r="4" spans="1:7" ht="25.5" x14ac:dyDescent="0.2">
      <c r="A4" s="59" t="s">
        <v>0</v>
      </c>
      <c r="B4" s="105">
        <v>676</v>
      </c>
      <c r="C4" s="105">
        <v>17782</v>
      </c>
      <c r="D4" s="106" t="s">
        <v>166</v>
      </c>
      <c r="E4" s="104" t="s">
        <v>42</v>
      </c>
      <c r="F4" s="52"/>
    </row>
    <row r="5" spans="1:7" ht="25.5" x14ac:dyDescent="0.2">
      <c r="A5" s="59" t="s">
        <v>1</v>
      </c>
      <c r="B5" s="105">
        <v>464</v>
      </c>
      <c r="C5" s="105">
        <v>5048</v>
      </c>
      <c r="D5" s="107">
        <v>7000</v>
      </c>
      <c r="E5" s="104" t="s">
        <v>33</v>
      </c>
      <c r="F5" s="53"/>
      <c r="G5" s="3"/>
    </row>
    <row r="6" spans="1:7" ht="48.6" customHeight="1" x14ac:dyDescent="0.2">
      <c r="A6" s="59" t="s">
        <v>2</v>
      </c>
      <c r="B6" s="105">
        <v>931</v>
      </c>
      <c r="C6" s="105">
        <v>24245</v>
      </c>
      <c r="D6" s="106" t="s">
        <v>30</v>
      </c>
      <c r="E6" s="104" t="s">
        <v>31</v>
      </c>
      <c r="F6" s="52"/>
    </row>
    <row r="7" spans="1:7" x14ac:dyDescent="0.2">
      <c r="A7" s="59" t="s">
        <v>3</v>
      </c>
      <c r="B7" s="105">
        <v>1383</v>
      </c>
      <c r="C7" s="105">
        <v>262855</v>
      </c>
      <c r="D7" s="107">
        <v>144235</v>
      </c>
      <c r="E7" s="104" t="s">
        <v>167</v>
      </c>
      <c r="F7" s="53"/>
      <c r="G7" s="3"/>
    </row>
    <row r="8" spans="1:7" x14ac:dyDescent="0.2">
      <c r="A8" s="59" t="s">
        <v>4</v>
      </c>
      <c r="B8" s="105">
        <v>1400</v>
      </c>
      <c r="C8" s="105">
        <v>215000</v>
      </c>
      <c r="D8" s="107">
        <v>50000</v>
      </c>
      <c r="E8" s="104" t="s">
        <v>168</v>
      </c>
      <c r="F8" s="54"/>
    </row>
    <row r="9" spans="1:7" ht="25.5" x14ac:dyDescent="0.2">
      <c r="A9" s="59" t="s">
        <v>169</v>
      </c>
      <c r="B9" s="105">
        <v>445</v>
      </c>
      <c r="C9" s="105">
        <v>21232</v>
      </c>
      <c r="D9" s="106" t="s">
        <v>30</v>
      </c>
      <c r="E9" s="104" t="s">
        <v>170</v>
      </c>
      <c r="F9" s="52"/>
    </row>
    <row r="10" spans="1:7" x14ac:dyDescent="0.2">
      <c r="A10" s="59" t="s">
        <v>5</v>
      </c>
      <c r="B10" s="105">
        <v>1379</v>
      </c>
      <c r="C10" s="105">
        <v>545000</v>
      </c>
      <c r="D10" s="106">
        <v>321473</v>
      </c>
      <c r="E10" s="104" t="s">
        <v>40</v>
      </c>
      <c r="F10" s="52"/>
    </row>
    <row r="11" spans="1:7" x14ac:dyDescent="0.2">
      <c r="A11" s="59" t="s">
        <v>6</v>
      </c>
      <c r="B11" s="105">
        <v>500</v>
      </c>
      <c r="C11" s="105">
        <v>121897</v>
      </c>
      <c r="D11" s="106">
        <v>24000</v>
      </c>
      <c r="E11" s="104" t="s">
        <v>38</v>
      </c>
      <c r="F11" s="54"/>
    </row>
    <row r="12" spans="1:7" x14ac:dyDescent="0.2">
      <c r="A12" s="59" t="s">
        <v>7</v>
      </c>
      <c r="B12" s="105">
        <v>1900</v>
      </c>
      <c r="C12" s="105">
        <v>802000</v>
      </c>
      <c r="D12" s="106">
        <v>265000</v>
      </c>
      <c r="E12" s="104" t="s">
        <v>47</v>
      </c>
      <c r="F12" s="54"/>
    </row>
    <row r="13" spans="1:7" x14ac:dyDescent="0.2">
      <c r="A13" s="59" t="s">
        <v>8</v>
      </c>
      <c r="B13" s="105">
        <v>386</v>
      </c>
      <c r="C13" s="105">
        <v>24950</v>
      </c>
      <c r="D13" s="106" t="s">
        <v>30</v>
      </c>
      <c r="E13" s="104" t="s">
        <v>38</v>
      </c>
      <c r="F13" s="52"/>
    </row>
    <row r="14" spans="1:7" s="3" customFormat="1" x14ac:dyDescent="0.2">
      <c r="A14" s="59" t="s">
        <v>9</v>
      </c>
      <c r="B14" s="105">
        <v>268</v>
      </c>
      <c r="C14" s="105">
        <v>4000</v>
      </c>
      <c r="D14" s="106" t="s">
        <v>30</v>
      </c>
      <c r="E14" s="104" t="s">
        <v>38</v>
      </c>
      <c r="F14" s="52"/>
    </row>
    <row r="15" spans="1:7" ht="25.5" x14ac:dyDescent="0.2">
      <c r="A15" s="59" t="s">
        <v>10</v>
      </c>
      <c r="B15" s="105">
        <v>2009</v>
      </c>
      <c r="C15" s="105">
        <v>177686</v>
      </c>
      <c r="D15" s="106" t="s">
        <v>171</v>
      </c>
      <c r="E15" s="104" t="s">
        <v>46</v>
      </c>
      <c r="F15" s="54"/>
    </row>
    <row r="16" spans="1:7" s="2" customFormat="1" ht="70.150000000000006" customHeight="1" x14ac:dyDescent="0.2">
      <c r="A16" s="59" t="s">
        <v>11</v>
      </c>
      <c r="B16" s="105">
        <v>1568.1</v>
      </c>
      <c r="C16" s="105">
        <v>139866</v>
      </c>
      <c r="D16" s="106" t="s">
        <v>172</v>
      </c>
      <c r="E16" s="104" t="s">
        <v>28</v>
      </c>
      <c r="F16" s="55"/>
    </row>
    <row r="17" spans="1:6" x14ac:dyDescent="0.2">
      <c r="A17" s="59" t="s">
        <v>12</v>
      </c>
      <c r="B17" s="105">
        <v>602</v>
      </c>
      <c r="C17" s="105">
        <v>17100</v>
      </c>
      <c r="D17" s="106">
        <v>4000</v>
      </c>
      <c r="E17" s="104" t="s">
        <v>45</v>
      </c>
      <c r="F17" s="52"/>
    </row>
    <row r="18" spans="1:6" x14ac:dyDescent="0.2">
      <c r="A18" s="59" t="s">
        <v>13</v>
      </c>
      <c r="B18" s="105">
        <v>1490</v>
      </c>
      <c r="C18" s="105">
        <v>42374</v>
      </c>
      <c r="D18" s="106" t="s">
        <v>30</v>
      </c>
      <c r="E18" s="104" t="s">
        <v>35</v>
      </c>
      <c r="F18" s="53"/>
    </row>
    <row r="19" spans="1:6" ht="25.5" x14ac:dyDescent="0.2">
      <c r="A19" s="59" t="s">
        <v>14</v>
      </c>
      <c r="B19" s="105">
        <v>1563</v>
      </c>
      <c r="C19" s="105">
        <v>240000</v>
      </c>
      <c r="D19" s="106">
        <v>63400</v>
      </c>
      <c r="E19" s="104" t="s">
        <v>44</v>
      </c>
      <c r="F19" s="52"/>
    </row>
    <row r="20" spans="1:6" ht="38.25" x14ac:dyDescent="0.2">
      <c r="A20" s="59" t="s">
        <v>173</v>
      </c>
      <c r="B20" s="105">
        <v>255</v>
      </c>
      <c r="C20" s="105">
        <v>26970</v>
      </c>
      <c r="D20" s="106" t="s">
        <v>30</v>
      </c>
      <c r="E20" s="104" t="s">
        <v>174</v>
      </c>
      <c r="F20" s="54"/>
    </row>
    <row r="21" spans="1:6" x14ac:dyDescent="0.2">
      <c r="A21" s="59" t="s">
        <v>175</v>
      </c>
      <c r="B21" s="105">
        <v>301</v>
      </c>
      <c r="C21" s="105">
        <v>29844</v>
      </c>
      <c r="D21" s="106" t="s">
        <v>176</v>
      </c>
      <c r="E21" s="104" t="s">
        <v>177</v>
      </c>
    </row>
    <row r="22" spans="1:6" ht="13.5" thickBot="1" x14ac:dyDescent="0.25">
      <c r="A22" s="59" t="s">
        <v>15</v>
      </c>
      <c r="B22" s="105">
        <v>529</v>
      </c>
      <c r="C22" s="105">
        <v>25861</v>
      </c>
      <c r="D22" s="107">
        <v>33884</v>
      </c>
      <c r="E22" s="104" t="s">
        <v>43</v>
      </c>
      <c r="F22" s="52"/>
    </row>
    <row r="23" spans="1:6" ht="13.5" thickBot="1" x14ac:dyDescent="0.25">
      <c r="A23" s="21" t="s">
        <v>179</v>
      </c>
      <c r="B23" s="108">
        <v>99</v>
      </c>
      <c r="C23" s="109">
        <v>8008</v>
      </c>
      <c r="D23" s="110">
        <v>495</v>
      </c>
      <c r="E23" s="20" t="s">
        <v>38</v>
      </c>
      <c r="F23" s="54"/>
    </row>
    <row r="24" spans="1:6" ht="13.5" thickBot="1" x14ac:dyDescent="0.25">
      <c r="A24" s="21" t="s">
        <v>16</v>
      </c>
      <c r="B24" s="19">
        <v>1245</v>
      </c>
      <c r="C24" s="109">
        <v>167682</v>
      </c>
      <c r="D24" s="110">
        <v>63306</v>
      </c>
      <c r="E24" s="20" t="s">
        <v>48</v>
      </c>
      <c r="F24" s="54"/>
    </row>
    <row r="25" spans="1:6" s="114" customFormat="1" x14ac:dyDescent="0.25">
      <c r="A25" s="111" t="s">
        <v>96</v>
      </c>
      <c r="B25" s="112">
        <v>19393.099999999999</v>
      </c>
      <c r="C25" s="115">
        <v>2919400</v>
      </c>
      <c r="D25" s="117"/>
      <c r="E25" s="118"/>
      <c r="F25" s="113"/>
    </row>
    <row r="26" spans="1:6" x14ac:dyDescent="0.2">
      <c r="B26" s="116"/>
      <c r="C26" s="116"/>
    </row>
    <row r="27" spans="1:6" s="10" customFormat="1" x14ac:dyDescent="0.2">
      <c r="A27" s="10" t="s">
        <v>161</v>
      </c>
    </row>
    <row r="29" spans="1:6" x14ac:dyDescent="0.2">
      <c r="A29" s="59" t="s">
        <v>98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13" workbookViewId="0">
      <selection activeCell="G31" sqref="G31"/>
    </sheetView>
  </sheetViews>
  <sheetFormatPr defaultColWidth="8.85546875" defaultRowHeight="12.75" x14ac:dyDescent="0.2"/>
  <cols>
    <col min="1" max="1" width="20.140625" style="6" customWidth="1"/>
    <col min="2" max="4" width="18.140625" style="6" customWidth="1"/>
    <col min="5" max="16384" width="8.85546875" style="6"/>
  </cols>
  <sheetData>
    <row r="1" spans="1:4" s="10" customFormat="1" x14ac:dyDescent="0.2">
      <c r="A1" s="149" t="s">
        <v>184</v>
      </c>
      <c r="B1" s="149"/>
      <c r="C1" s="149"/>
      <c r="D1" s="149"/>
    </row>
    <row r="2" spans="1:4" x14ac:dyDescent="0.2">
      <c r="A2" s="7"/>
      <c r="B2" s="7"/>
      <c r="C2" s="7"/>
      <c r="D2" s="7"/>
    </row>
    <row r="3" spans="1:4" ht="42" customHeight="1" x14ac:dyDescent="0.2">
      <c r="A3" s="85" t="s">
        <v>19</v>
      </c>
      <c r="B3" s="76" t="s">
        <v>123</v>
      </c>
      <c r="C3" s="86" t="s">
        <v>124</v>
      </c>
      <c r="D3" s="86" t="s">
        <v>125</v>
      </c>
    </row>
    <row r="4" spans="1:4" x14ac:dyDescent="0.2">
      <c r="A4" s="6" t="s">
        <v>7</v>
      </c>
      <c r="B4" s="6">
        <v>179.5</v>
      </c>
      <c r="C4" s="6">
        <v>100.43</v>
      </c>
      <c r="D4" s="6">
        <v>1.0900000000000001</v>
      </c>
    </row>
    <row r="5" spans="1:4" x14ac:dyDescent="0.2">
      <c r="A5" s="6" t="s">
        <v>22</v>
      </c>
      <c r="B5" s="6">
        <v>59.274999999999999</v>
      </c>
      <c r="C5" s="6">
        <v>5.32</v>
      </c>
      <c r="D5" s="6">
        <v>1.1399999999999999</v>
      </c>
    </row>
    <row r="6" spans="1:4" x14ac:dyDescent="0.2">
      <c r="A6" s="6" t="s">
        <v>14</v>
      </c>
      <c r="B6" s="6">
        <v>44.6</v>
      </c>
      <c r="C6" s="6">
        <v>0</v>
      </c>
      <c r="D6" s="6">
        <v>0.31</v>
      </c>
    </row>
    <row r="7" spans="1:4" x14ac:dyDescent="0.2">
      <c r="A7" s="6" t="s">
        <v>4</v>
      </c>
      <c r="B7" s="6">
        <v>40.04</v>
      </c>
      <c r="C7" s="6">
        <v>9.5399999999999991</v>
      </c>
      <c r="D7" s="6">
        <v>0.35</v>
      </c>
    </row>
    <row r="8" spans="1:4" x14ac:dyDescent="0.2">
      <c r="A8" s="6" t="s">
        <v>11</v>
      </c>
      <c r="B8" s="6">
        <v>38.6</v>
      </c>
      <c r="C8" s="6">
        <v>20.173999999999999</v>
      </c>
      <c r="D8" s="6">
        <v>0.52</v>
      </c>
    </row>
    <row r="9" spans="1:4" x14ac:dyDescent="0.2">
      <c r="A9" s="6" t="s">
        <v>21</v>
      </c>
      <c r="B9" s="6">
        <v>37.9</v>
      </c>
      <c r="C9" s="6">
        <v>0</v>
      </c>
      <c r="D9" s="6">
        <v>0.64</v>
      </c>
    </row>
    <row r="10" spans="1:4" x14ac:dyDescent="0.2">
      <c r="A10" s="6" t="s">
        <v>6</v>
      </c>
      <c r="B10" s="6">
        <v>17.7</v>
      </c>
      <c r="C10" s="6">
        <v>9.6</v>
      </c>
      <c r="D10" s="6">
        <v>0.65</v>
      </c>
    </row>
    <row r="11" spans="1:4" x14ac:dyDescent="0.2">
      <c r="A11" s="6" t="s">
        <v>179</v>
      </c>
      <c r="B11" s="6">
        <v>13.63</v>
      </c>
      <c r="C11" s="6">
        <v>0</v>
      </c>
      <c r="D11" s="6">
        <v>0.88</v>
      </c>
    </row>
    <row r="12" spans="1:4" x14ac:dyDescent="0.2">
      <c r="A12" s="6" t="s">
        <v>10</v>
      </c>
      <c r="B12" s="6">
        <v>3.7</v>
      </c>
      <c r="C12" s="6">
        <v>0</v>
      </c>
      <c r="D12" s="6">
        <v>0.02</v>
      </c>
    </row>
    <row r="13" spans="1:4" x14ac:dyDescent="0.2">
      <c r="A13" s="6" t="s">
        <v>8</v>
      </c>
      <c r="B13" s="6">
        <v>2.46</v>
      </c>
      <c r="C13" s="6">
        <v>1.1299999999999999</v>
      </c>
      <c r="D13" s="6">
        <v>0.06</v>
      </c>
    </row>
    <row r="14" spans="1:4" x14ac:dyDescent="0.2">
      <c r="A14" s="6" t="s">
        <v>17</v>
      </c>
      <c r="B14" s="6">
        <v>1.5</v>
      </c>
      <c r="C14" s="6">
        <v>1.0960000000000001</v>
      </c>
      <c r="D14" s="6">
        <v>0.13</v>
      </c>
    </row>
    <row r="15" spans="1:4" x14ac:dyDescent="0.2">
      <c r="A15" s="6" t="s">
        <v>1</v>
      </c>
      <c r="B15" s="6">
        <v>0.56100000000000005</v>
      </c>
      <c r="C15" s="6">
        <v>0</v>
      </c>
      <c r="D15" s="6">
        <v>0.02</v>
      </c>
    </row>
    <row r="16" spans="1:4" s="64" customFormat="1" x14ac:dyDescent="0.2">
      <c r="A16" s="6" t="s">
        <v>3</v>
      </c>
      <c r="B16" s="6">
        <v>0</v>
      </c>
      <c r="C16" s="6">
        <v>96.35</v>
      </c>
      <c r="D16" s="6">
        <v>0.45</v>
      </c>
    </row>
    <row r="17" spans="1:4" x14ac:dyDescent="0.2">
      <c r="A17" s="6" t="s">
        <v>16</v>
      </c>
      <c r="B17" s="6">
        <v>0</v>
      </c>
      <c r="C17" s="6">
        <v>48.17</v>
      </c>
      <c r="D17" s="6">
        <v>0.35</v>
      </c>
    </row>
    <row r="18" spans="1:4" x14ac:dyDescent="0.2">
      <c r="A18" s="6" t="s">
        <v>5</v>
      </c>
      <c r="B18" s="6">
        <v>0</v>
      </c>
      <c r="C18" s="6">
        <v>58.6</v>
      </c>
      <c r="D18" s="6">
        <v>0.28000000000000003</v>
      </c>
    </row>
    <row r="19" spans="1:4" x14ac:dyDescent="0.2">
      <c r="A19" s="6" t="s">
        <v>13</v>
      </c>
      <c r="B19" s="6">
        <v>0</v>
      </c>
      <c r="C19" s="6">
        <v>29.391999999999999</v>
      </c>
      <c r="D19" s="6">
        <v>0.14000000000000001</v>
      </c>
    </row>
    <row r="20" spans="1:4" x14ac:dyDescent="0.2">
      <c r="A20" s="6" t="s">
        <v>12</v>
      </c>
      <c r="B20" s="6">
        <v>0</v>
      </c>
      <c r="C20" s="6">
        <v>0</v>
      </c>
      <c r="D20" s="6">
        <v>0</v>
      </c>
    </row>
    <row r="21" spans="1:4" x14ac:dyDescent="0.2">
      <c r="A21" s="6" t="s">
        <v>0</v>
      </c>
      <c r="B21" s="6">
        <v>0</v>
      </c>
      <c r="C21" s="6">
        <v>0</v>
      </c>
      <c r="D21" s="6">
        <v>0</v>
      </c>
    </row>
    <row r="22" spans="1:4" x14ac:dyDescent="0.2">
      <c r="A22" s="6" t="s">
        <v>9</v>
      </c>
      <c r="B22" s="6">
        <v>0</v>
      </c>
      <c r="C22" s="6">
        <v>0</v>
      </c>
      <c r="D22" s="6">
        <v>0</v>
      </c>
    </row>
    <row r="23" spans="1:4" x14ac:dyDescent="0.2">
      <c r="A23" s="6" t="s">
        <v>15</v>
      </c>
      <c r="B23" s="6">
        <v>0</v>
      </c>
      <c r="C23" s="6">
        <v>0</v>
      </c>
      <c r="D23" s="6">
        <v>0</v>
      </c>
    </row>
    <row r="24" spans="1:4" x14ac:dyDescent="0.2">
      <c r="A24" s="132" t="s">
        <v>2</v>
      </c>
      <c r="B24" s="132">
        <v>0</v>
      </c>
      <c r="C24" s="132">
        <v>0</v>
      </c>
      <c r="D24" s="132">
        <v>0</v>
      </c>
    </row>
    <row r="25" spans="1:4" x14ac:dyDescent="0.2">
      <c r="A25" s="7"/>
      <c r="B25" s="8"/>
      <c r="C25" s="8"/>
      <c r="D25" s="9"/>
    </row>
    <row r="26" spans="1:4" s="10" customFormat="1" x14ac:dyDescent="0.2">
      <c r="A26" s="10" t="s">
        <v>161</v>
      </c>
    </row>
  </sheetData>
  <sortState ref="A4:D24">
    <sortCondition descending="1" ref="B4:B24"/>
  </sortState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22" workbookViewId="0">
      <selection activeCell="A27" sqref="A27:XFD27"/>
    </sheetView>
  </sheetViews>
  <sheetFormatPr defaultColWidth="8.85546875" defaultRowHeight="12.75" x14ac:dyDescent="0.2"/>
  <cols>
    <col min="1" max="1" width="25.28515625" style="1" customWidth="1"/>
    <col min="2" max="2" width="13.7109375" style="1" customWidth="1"/>
    <col min="3" max="3" width="15" style="1" customWidth="1"/>
    <col min="4" max="4" width="19.42578125" style="1" customWidth="1"/>
    <col min="5" max="5" width="23" style="1" customWidth="1"/>
    <col min="6" max="16384" width="8.85546875" style="1"/>
  </cols>
  <sheetData>
    <row r="1" spans="1:4" ht="36.6" customHeight="1" x14ac:dyDescent="0.2">
      <c r="A1" s="150" t="s">
        <v>187</v>
      </c>
      <c r="B1" s="150"/>
      <c r="C1" s="150"/>
      <c r="D1" s="150"/>
    </row>
    <row r="3" spans="1:4" x14ac:dyDescent="0.2">
      <c r="A3" s="151" t="s">
        <v>18</v>
      </c>
      <c r="B3" s="153" t="s">
        <v>93</v>
      </c>
      <c r="C3" s="153" t="s">
        <v>94</v>
      </c>
      <c r="D3" s="153" t="s">
        <v>95</v>
      </c>
    </row>
    <row r="4" spans="1:4" ht="41.45" customHeight="1" x14ac:dyDescent="0.2">
      <c r="A4" s="152"/>
      <c r="B4" s="154"/>
      <c r="C4" s="155"/>
      <c r="D4" s="155"/>
    </row>
    <row r="5" spans="1:4" x14ac:dyDescent="0.2">
      <c r="A5" s="1" t="s">
        <v>0</v>
      </c>
      <c r="B5" s="1">
        <v>20.91</v>
      </c>
      <c r="C5" s="1">
        <v>18.16</v>
      </c>
      <c r="D5" s="1">
        <v>2.97</v>
      </c>
    </row>
    <row r="6" spans="1:4" x14ac:dyDescent="0.2">
      <c r="A6" s="1" t="s">
        <v>1</v>
      </c>
      <c r="B6" s="1">
        <v>12.811</v>
      </c>
      <c r="C6" s="1">
        <v>54.743000000000002</v>
      </c>
      <c r="D6" s="1">
        <v>11.9</v>
      </c>
    </row>
    <row r="7" spans="1:4" x14ac:dyDescent="0.2">
      <c r="A7" s="1" t="s">
        <v>2</v>
      </c>
      <c r="B7" s="1">
        <v>1.83</v>
      </c>
      <c r="C7" s="1">
        <v>91.78</v>
      </c>
      <c r="D7" s="1">
        <v>4.78</v>
      </c>
    </row>
    <row r="8" spans="1:4" x14ac:dyDescent="0.2">
      <c r="A8" s="1" t="s">
        <v>3</v>
      </c>
      <c r="B8" s="1">
        <v>200.18</v>
      </c>
      <c r="C8" s="1">
        <v>513.74</v>
      </c>
      <c r="D8" s="1">
        <v>12.25</v>
      </c>
    </row>
    <row r="9" spans="1:4" x14ac:dyDescent="0.2">
      <c r="A9" s="1" t="s">
        <v>4</v>
      </c>
      <c r="B9" s="1">
        <v>434.53</v>
      </c>
      <c r="C9" s="1">
        <v>124.143</v>
      </c>
      <c r="D9" s="1">
        <v>12.54</v>
      </c>
    </row>
    <row r="10" spans="1:4" x14ac:dyDescent="0.2">
      <c r="A10" s="1" t="s">
        <v>169</v>
      </c>
      <c r="B10" s="1">
        <v>207.92500000000001</v>
      </c>
      <c r="C10" s="1">
        <v>99.796000000000006</v>
      </c>
      <c r="D10" s="1">
        <v>25.3</v>
      </c>
    </row>
    <row r="11" spans="1:4" x14ac:dyDescent="0.2">
      <c r="A11" s="1" t="s">
        <v>5</v>
      </c>
      <c r="B11" s="1">
        <v>32.86</v>
      </c>
      <c r="C11" s="1">
        <v>329.4</v>
      </c>
      <c r="D11" s="1">
        <v>6.14</v>
      </c>
    </row>
    <row r="12" spans="1:4" x14ac:dyDescent="0.2">
      <c r="A12" s="1" t="s">
        <v>6</v>
      </c>
      <c r="B12" s="1">
        <v>189.00200000000001</v>
      </c>
      <c r="C12" s="1">
        <v>24.1</v>
      </c>
      <c r="D12" s="1">
        <v>13.69</v>
      </c>
    </row>
    <row r="13" spans="1:4" x14ac:dyDescent="0.2">
      <c r="A13" s="1" t="s">
        <v>7</v>
      </c>
      <c r="B13" s="1">
        <v>1292.7</v>
      </c>
      <c r="C13" s="1">
        <v>346.63</v>
      </c>
      <c r="D13" s="1">
        <v>16.329999999999998</v>
      </c>
    </row>
    <row r="14" spans="1:4" x14ac:dyDescent="0.2">
      <c r="A14" s="1" t="s">
        <v>8</v>
      </c>
      <c r="B14" s="1">
        <v>19</v>
      </c>
      <c r="C14" s="1">
        <v>29.91</v>
      </c>
      <c r="D14" s="1">
        <v>3.19</v>
      </c>
    </row>
    <row r="15" spans="1:4" x14ac:dyDescent="0.2">
      <c r="A15" s="1" t="s">
        <v>9</v>
      </c>
      <c r="B15" s="1">
        <v>2.5979999999999999</v>
      </c>
      <c r="C15" s="1">
        <v>6.6349999999999998</v>
      </c>
      <c r="D15" s="1">
        <v>2.98</v>
      </c>
    </row>
    <row r="16" spans="1:4" x14ac:dyDescent="0.2">
      <c r="A16" s="1" t="s">
        <v>10</v>
      </c>
      <c r="B16" s="1">
        <v>89.983000000000004</v>
      </c>
      <c r="C16" s="1">
        <v>92.58</v>
      </c>
      <c r="D16" s="1">
        <v>4.17</v>
      </c>
    </row>
    <row r="17" spans="1:4" x14ac:dyDescent="0.2">
      <c r="A17" s="1" t="s">
        <v>173</v>
      </c>
      <c r="B17" s="1">
        <v>377.62</v>
      </c>
      <c r="C17" s="1">
        <v>60</v>
      </c>
      <c r="D17" s="1">
        <v>81.34</v>
      </c>
    </row>
    <row r="18" spans="1:4" x14ac:dyDescent="0.2">
      <c r="A18" s="1" t="s">
        <v>175</v>
      </c>
      <c r="B18" s="1">
        <v>572.82799999999997</v>
      </c>
      <c r="C18" s="1">
        <v>97.28</v>
      </c>
      <c r="D18" s="1">
        <v>128.86000000000001</v>
      </c>
    </row>
    <row r="19" spans="1:4" x14ac:dyDescent="0.2">
      <c r="A19" s="1" t="s">
        <v>11</v>
      </c>
      <c r="B19" s="1">
        <v>102.7</v>
      </c>
      <c r="C19" s="1">
        <v>229.14</v>
      </c>
      <c r="D19" s="1">
        <v>8.19</v>
      </c>
    </row>
    <row r="20" spans="1:4" x14ac:dyDescent="0.2">
      <c r="A20" s="1" t="s">
        <v>12</v>
      </c>
      <c r="B20" s="1">
        <v>14.65</v>
      </c>
      <c r="C20" s="1">
        <v>70.760000000000005</v>
      </c>
      <c r="D20" s="1">
        <v>5.18</v>
      </c>
    </row>
    <row r="21" spans="1:4" x14ac:dyDescent="0.2">
      <c r="A21" s="1" t="s">
        <v>13</v>
      </c>
      <c r="B21" s="1">
        <v>11.5</v>
      </c>
      <c r="C21" s="1">
        <v>93.052000000000007</v>
      </c>
      <c r="D21" s="1">
        <v>2.08</v>
      </c>
    </row>
    <row r="22" spans="1:4" x14ac:dyDescent="0.2">
      <c r="A22" s="1" t="s">
        <v>14</v>
      </c>
      <c r="B22" s="1">
        <v>458.02</v>
      </c>
      <c r="C22" s="1">
        <v>35.299999999999997</v>
      </c>
      <c r="D22" s="1">
        <v>13.2</v>
      </c>
    </row>
    <row r="23" spans="1:4" x14ac:dyDescent="0.2">
      <c r="A23" s="1" t="s">
        <v>15</v>
      </c>
      <c r="B23" s="1">
        <v>6.8579999999999997</v>
      </c>
      <c r="C23" s="1">
        <v>13.744999999999999</v>
      </c>
      <c r="D23" s="1">
        <v>2.33</v>
      </c>
    </row>
    <row r="24" spans="1:4" x14ac:dyDescent="0.2">
      <c r="A24" s="4" t="s">
        <v>179</v>
      </c>
      <c r="B24" s="4">
        <v>29.984999999999999</v>
      </c>
      <c r="C24" s="4">
        <v>28.9</v>
      </c>
      <c r="D24" s="4">
        <v>46</v>
      </c>
    </row>
    <row r="25" spans="1:4" x14ac:dyDescent="0.2">
      <c r="A25" s="41" t="s">
        <v>16</v>
      </c>
      <c r="B25" s="41">
        <v>106.113</v>
      </c>
      <c r="C25" s="41">
        <v>255.12</v>
      </c>
      <c r="D25" s="41">
        <v>7.36</v>
      </c>
    </row>
    <row r="27" spans="1:4" s="10" customFormat="1" x14ac:dyDescent="0.2">
      <c r="A27" s="29" t="s">
        <v>161</v>
      </c>
      <c r="B27" s="30"/>
      <c r="C27" s="30"/>
      <c r="D27" s="30"/>
    </row>
  </sheetData>
  <mergeCells count="5">
    <mergeCell ref="A1:D1"/>
    <mergeCell ref="A3:A4"/>
    <mergeCell ref="B3:B4"/>
    <mergeCell ref="C3:C4"/>
    <mergeCell ref="D3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>
      <selection activeCell="D9" sqref="D9"/>
    </sheetView>
  </sheetViews>
  <sheetFormatPr defaultRowHeight="12.75" x14ac:dyDescent="0.2"/>
  <cols>
    <col min="1" max="1" width="15.7109375" style="1" customWidth="1"/>
    <col min="2" max="12" width="17.42578125" style="1" customWidth="1"/>
    <col min="13" max="16384" width="9.140625" style="1"/>
  </cols>
  <sheetData>
    <row r="1" spans="1:20" s="58" customFormat="1" x14ac:dyDescent="0.2">
      <c r="A1" s="60" t="s">
        <v>331</v>
      </c>
      <c r="B1" s="60"/>
      <c r="C1" s="60"/>
      <c r="D1" s="60"/>
    </row>
    <row r="4" spans="1:20" x14ac:dyDescent="0.2">
      <c r="A4" s="157" t="s">
        <v>62</v>
      </c>
      <c r="B4" s="159" t="s">
        <v>330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</row>
    <row r="5" spans="1:20" s="2" customFormat="1" x14ac:dyDescent="0.2">
      <c r="A5" s="158"/>
      <c r="B5" s="146">
        <v>2009</v>
      </c>
      <c r="C5" s="146">
        <v>2010</v>
      </c>
      <c r="D5" s="146">
        <v>2011</v>
      </c>
      <c r="E5" s="146">
        <v>2012</v>
      </c>
      <c r="F5" s="146">
        <v>2013</v>
      </c>
      <c r="G5" s="146">
        <v>2014</v>
      </c>
      <c r="H5" s="146">
        <v>2015</v>
      </c>
      <c r="I5" s="146">
        <v>2016</v>
      </c>
      <c r="J5" s="146">
        <v>2017</v>
      </c>
      <c r="K5" s="146">
        <v>2018</v>
      </c>
      <c r="L5" s="146">
        <v>2019</v>
      </c>
      <c r="N5" s="87"/>
      <c r="P5" s="87"/>
      <c r="R5" s="87"/>
      <c r="T5" s="87"/>
    </row>
    <row r="6" spans="1:20" ht="25.5" x14ac:dyDescent="0.2">
      <c r="A6" s="21" t="s">
        <v>0</v>
      </c>
      <c r="B6" s="104">
        <v>0</v>
      </c>
      <c r="C6" s="104">
        <v>0</v>
      </c>
      <c r="D6" s="104" t="s">
        <v>229</v>
      </c>
      <c r="E6" s="104">
        <v>0</v>
      </c>
      <c r="F6" s="104">
        <v>0</v>
      </c>
      <c r="G6" s="104">
        <v>0</v>
      </c>
      <c r="H6" s="104">
        <v>0</v>
      </c>
      <c r="I6" s="104">
        <v>0</v>
      </c>
      <c r="J6" s="104" t="s">
        <v>230</v>
      </c>
      <c r="K6" s="104">
        <v>0</v>
      </c>
      <c r="L6" s="104">
        <v>12</v>
      </c>
      <c r="N6" s="93"/>
      <c r="P6" s="93"/>
      <c r="R6" s="93"/>
      <c r="T6" s="93"/>
    </row>
    <row r="7" spans="1:20" ht="38.25" x14ac:dyDescent="0.2">
      <c r="A7" s="21" t="s">
        <v>1</v>
      </c>
      <c r="B7" s="104" t="s">
        <v>231</v>
      </c>
      <c r="C7" s="104" t="s">
        <v>232</v>
      </c>
      <c r="D7" s="104" t="s">
        <v>233</v>
      </c>
      <c r="E7" s="104" t="s">
        <v>234</v>
      </c>
      <c r="F7" s="104" t="s">
        <v>235</v>
      </c>
      <c r="G7" s="104" t="s">
        <v>236</v>
      </c>
      <c r="H7" s="104" t="s">
        <v>237</v>
      </c>
      <c r="I7" s="104">
        <v>0</v>
      </c>
      <c r="J7" s="104">
        <v>0</v>
      </c>
      <c r="K7" s="104" t="s">
        <v>30</v>
      </c>
      <c r="L7" s="104" t="s">
        <v>30</v>
      </c>
      <c r="N7" s="93"/>
      <c r="P7" s="93"/>
      <c r="R7" s="93"/>
      <c r="T7" s="93"/>
    </row>
    <row r="8" spans="1:20" ht="25.5" x14ac:dyDescent="0.2">
      <c r="A8" s="21" t="s">
        <v>2</v>
      </c>
      <c r="B8" s="104" t="s">
        <v>238</v>
      </c>
      <c r="C8" s="104" t="s">
        <v>239</v>
      </c>
      <c r="D8" s="104" t="s">
        <v>240</v>
      </c>
      <c r="E8" s="104" t="s">
        <v>241</v>
      </c>
      <c r="F8" s="104">
        <v>0</v>
      </c>
      <c r="G8" s="104">
        <v>0</v>
      </c>
      <c r="H8" s="104">
        <v>0</v>
      </c>
      <c r="I8" s="104" t="s">
        <v>242</v>
      </c>
      <c r="J8" s="104">
        <v>0</v>
      </c>
      <c r="K8" s="104">
        <v>0</v>
      </c>
      <c r="L8" s="104" t="s">
        <v>30</v>
      </c>
      <c r="N8" s="93"/>
      <c r="P8" s="93"/>
      <c r="R8" s="93"/>
      <c r="T8" s="93"/>
    </row>
    <row r="9" spans="1:20" ht="63.75" x14ac:dyDescent="0.2">
      <c r="A9" s="21" t="s">
        <v>3</v>
      </c>
      <c r="B9" s="104" t="s">
        <v>243</v>
      </c>
      <c r="C9" s="104" t="s">
        <v>244</v>
      </c>
      <c r="D9" s="104" t="s">
        <v>245</v>
      </c>
      <c r="E9" s="104" t="s">
        <v>246</v>
      </c>
      <c r="F9" s="104" t="s">
        <v>247</v>
      </c>
      <c r="G9" s="104" t="s">
        <v>248</v>
      </c>
      <c r="H9" s="104" t="s">
        <v>249</v>
      </c>
      <c r="I9" s="104" t="s">
        <v>250</v>
      </c>
      <c r="J9" s="104" t="s">
        <v>251</v>
      </c>
      <c r="K9" s="104" t="s">
        <v>252</v>
      </c>
      <c r="L9" s="104" t="s">
        <v>253</v>
      </c>
      <c r="N9" s="93"/>
      <c r="P9" s="93"/>
      <c r="R9" s="93"/>
      <c r="T9" s="93"/>
    </row>
    <row r="10" spans="1:20" ht="25.5" x14ac:dyDescent="0.2">
      <c r="A10" s="21" t="s">
        <v>254</v>
      </c>
      <c r="B10" s="104" t="s">
        <v>255</v>
      </c>
      <c r="C10" s="104" t="s">
        <v>256</v>
      </c>
      <c r="D10" s="104">
        <v>0</v>
      </c>
      <c r="E10" s="104" t="s">
        <v>257</v>
      </c>
      <c r="F10" s="104" t="s">
        <v>258</v>
      </c>
      <c r="G10" s="104">
        <v>0</v>
      </c>
      <c r="H10" s="104" t="s">
        <v>259</v>
      </c>
      <c r="I10" s="104" t="s">
        <v>260</v>
      </c>
      <c r="J10" s="104" t="s">
        <v>261</v>
      </c>
      <c r="K10" s="104" t="s">
        <v>262</v>
      </c>
      <c r="L10" s="104" t="s">
        <v>30</v>
      </c>
      <c r="N10" s="93"/>
      <c r="P10" s="93"/>
      <c r="R10" s="93"/>
      <c r="T10" s="93"/>
    </row>
    <row r="11" spans="1:20" ht="25.5" x14ac:dyDescent="0.2">
      <c r="A11" s="21" t="s">
        <v>169</v>
      </c>
      <c r="B11" s="104" t="s">
        <v>263</v>
      </c>
      <c r="C11" s="104" t="s">
        <v>264</v>
      </c>
      <c r="D11" s="104">
        <v>0</v>
      </c>
      <c r="E11" s="104" t="s">
        <v>265</v>
      </c>
      <c r="F11" s="104">
        <v>0</v>
      </c>
      <c r="G11" s="104">
        <v>0</v>
      </c>
      <c r="H11" s="104" t="s">
        <v>266</v>
      </c>
      <c r="I11" s="104">
        <v>0</v>
      </c>
      <c r="J11" s="104">
        <v>0</v>
      </c>
      <c r="K11" s="104" t="s">
        <v>267</v>
      </c>
      <c r="L11" s="104" t="s">
        <v>268</v>
      </c>
      <c r="N11" s="93"/>
      <c r="P11" s="93"/>
      <c r="R11" s="93"/>
      <c r="T11" s="93"/>
    </row>
    <row r="12" spans="1:20" ht="25.5" x14ac:dyDescent="0.2">
      <c r="A12" s="21" t="s">
        <v>5</v>
      </c>
      <c r="B12" s="104" t="s">
        <v>269</v>
      </c>
      <c r="C12" s="104" t="s">
        <v>270</v>
      </c>
      <c r="D12" s="104" t="s">
        <v>270</v>
      </c>
      <c r="E12" s="104" t="s">
        <v>270</v>
      </c>
      <c r="F12" s="104" t="s">
        <v>269</v>
      </c>
      <c r="G12" s="104" t="s">
        <v>269</v>
      </c>
      <c r="H12" s="104" t="s">
        <v>271</v>
      </c>
      <c r="I12" s="104" t="s">
        <v>272</v>
      </c>
      <c r="J12" s="104" t="s">
        <v>273</v>
      </c>
      <c r="K12" s="104" t="s">
        <v>274</v>
      </c>
      <c r="L12" s="104" t="s">
        <v>275</v>
      </c>
      <c r="N12" s="93"/>
      <c r="P12" s="93"/>
      <c r="R12" s="93"/>
      <c r="T12" s="93"/>
    </row>
    <row r="13" spans="1:20" x14ac:dyDescent="0.2">
      <c r="A13" s="21" t="s">
        <v>6</v>
      </c>
      <c r="B13" s="104">
        <v>0.7</v>
      </c>
      <c r="C13" s="104">
        <v>2.6</v>
      </c>
      <c r="D13" s="104">
        <v>2.6</v>
      </c>
      <c r="E13" s="104">
        <v>2.6</v>
      </c>
      <c r="F13" s="104">
        <v>2.6</v>
      </c>
      <c r="G13" s="104">
        <v>2.6</v>
      </c>
      <c r="H13" s="104">
        <v>2.6</v>
      </c>
      <c r="I13" s="104">
        <v>2.6</v>
      </c>
      <c r="J13" s="104">
        <v>2.6</v>
      </c>
      <c r="K13" s="104">
        <v>2.6</v>
      </c>
      <c r="L13" s="104">
        <v>2.6</v>
      </c>
    </row>
    <row r="14" spans="1:20" ht="25.5" x14ac:dyDescent="0.2">
      <c r="A14" s="21" t="s">
        <v>7</v>
      </c>
      <c r="B14" s="104" t="s">
        <v>276</v>
      </c>
      <c r="C14" s="104">
        <v>0</v>
      </c>
      <c r="D14" s="104" t="s">
        <v>277</v>
      </c>
      <c r="E14" s="104">
        <v>0</v>
      </c>
      <c r="F14" s="104" t="s">
        <v>278</v>
      </c>
      <c r="G14" s="104">
        <v>0</v>
      </c>
      <c r="H14" s="104" t="s">
        <v>279</v>
      </c>
      <c r="I14" s="104">
        <v>0</v>
      </c>
      <c r="J14" s="104" t="s">
        <v>280</v>
      </c>
      <c r="K14" s="104" t="s">
        <v>280</v>
      </c>
      <c r="L14" s="104" t="s">
        <v>280</v>
      </c>
    </row>
    <row r="15" spans="1:20" x14ac:dyDescent="0.2">
      <c r="A15" s="21" t="s">
        <v>8</v>
      </c>
      <c r="B15" s="104">
        <v>1.25</v>
      </c>
      <c r="C15" s="104">
        <v>1.25</v>
      </c>
      <c r="D15" s="104">
        <v>1.25</v>
      </c>
      <c r="E15" s="104">
        <v>1.25</v>
      </c>
      <c r="F15" s="104">
        <v>1.25</v>
      </c>
      <c r="G15" s="104">
        <v>1.25</v>
      </c>
      <c r="H15" s="104">
        <v>0</v>
      </c>
      <c r="I15" s="104">
        <v>0</v>
      </c>
      <c r="J15" s="104">
        <v>21.28</v>
      </c>
      <c r="K15" s="104">
        <v>1.1299999999999999</v>
      </c>
      <c r="L15" s="104" t="s">
        <v>30</v>
      </c>
    </row>
    <row r="16" spans="1:20" x14ac:dyDescent="0.2">
      <c r="A16" s="21" t="s">
        <v>9</v>
      </c>
      <c r="B16" s="104">
        <v>2.9</v>
      </c>
      <c r="C16" s="104">
        <v>2.2629999999999999</v>
      </c>
      <c r="D16" s="104">
        <v>1.472</v>
      </c>
      <c r="E16" s="104">
        <v>0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>
        <v>0</v>
      </c>
      <c r="L16" s="104" t="s">
        <v>30</v>
      </c>
    </row>
    <row r="17" spans="1:12" ht="25.5" x14ac:dyDescent="0.2">
      <c r="A17" s="21" t="s">
        <v>10</v>
      </c>
      <c r="B17" s="104" t="s">
        <v>281</v>
      </c>
      <c r="C17" s="104" t="s">
        <v>282</v>
      </c>
      <c r="D17" s="104" t="s">
        <v>283</v>
      </c>
      <c r="E17" s="104" t="s">
        <v>284</v>
      </c>
      <c r="F17" s="104" t="s">
        <v>284</v>
      </c>
      <c r="G17" s="104">
        <v>0</v>
      </c>
      <c r="H17" s="104" t="s">
        <v>285</v>
      </c>
      <c r="I17" s="104">
        <v>0</v>
      </c>
      <c r="J17" s="104">
        <v>0</v>
      </c>
      <c r="K17" s="104">
        <v>0</v>
      </c>
      <c r="L17" s="104" t="s">
        <v>30</v>
      </c>
    </row>
    <row r="18" spans="1:12" ht="25.5" x14ac:dyDescent="0.2">
      <c r="A18" s="21" t="s">
        <v>173</v>
      </c>
      <c r="B18" s="104">
        <v>0</v>
      </c>
      <c r="C18" s="104">
        <v>0</v>
      </c>
      <c r="D18" s="104">
        <v>0</v>
      </c>
      <c r="E18" s="104">
        <v>0</v>
      </c>
      <c r="F18" s="104" t="s">
        <v>286</v>
      </c>
      <c r="G18" s="104">
        <v>0</v>
      </c>
      <c r="H18" s="104">
        <v>0</v>
      </c>
      <c r="I18" s="104" t="s">
        <v>287</v>
      </c>
      <c r="J18" s="104">
        <v>0</v>
      </c>
      <c r="K18" s="104">
        <v>0</v>
      </c>
      <c r="L18" s="104" t="s">
        <v>30</v>
      </c>
    </row>
    <row r="19" spans="1:12" ht="25.5" x14ac:dyDescent="0.2">
      <c r="A19" s="21" t="s">
        <v>175</v>
      </c>
      <c r="B19" s="104">
        <v>0</v>
      </c>
      <c r="C19" s="104">
        <v>0</v>
      </c>
      <c r="D19" s="104">
        <v>0</v>
      </c>
      <c r="E19" s="104" t="s">
        <v>288</v>
      </c>
      <c r="F19" s="104" t="s">
        <v>289</v>
      </c>
      <c r="G19" s="104">
        <v>0</v>
      </c>
      <c r="H19" s="104" t="s">
        <v>290</v>
      </c>
      <c r="I19" s="104" t="s">
        <v>290</v>
      </c>
      <c r="J19" s="104" t="s">
        <v>290</v>
      </c>
      <c r="K19" s="104" t="s">
        <v>290</v>
      </c>
      <c r="L19" s="104" t="s">
        <v>290</v>
      </c>
    </row>
    <row r="20" spans="1:12" s="147" customFormat="1" ht="63.75" x14ac:dyDescent="0.25">
      <c r="A20" s="23" t="s">
        <v>11</v>
      </c>
      <c r="B20" s="142" t="s">
        <v>291</v>
      </c>
      <c r="C20" s="142" t="s">
        <v>292</v>
      </c>
      <c r="D20" s="142" t="s">
        <v>293</v>
      </c>
      <c r="E20" s="142" t="s">
        <v>294</v>
      </c>
      <c r="F20" s="142" t="s">
        <v>295</v>
      </c>
      <c r="G20" s="142" t="s">
        <v>296</v>
      </c>
      <c r="H20" s="142">
        <v>0</v>
      </c>
      <c r="I20" s="142">
        <v>0</v>
      </c>
      <c r="J20" s="142" t="s">
        <v>297</v>
      </c>
      <c r="K20" s="142" t="s">
        <v>332</v>
      </c>
      <c r="L20" s="142" t="s">
        <v>30</v>
      </c>
    </row>
    <row r="21" spans="1:12" ht="25.5" x14ac:dyDescent="0.2">
      <c r="A21" s="21" t="s">
        <v>12</v>
      </c>
      <c r="B21" s="104" t="s">
        <v>298</v>
      </c>
      <c r="C21" s="104" t="s">
        <v>298</v>
      </c>
      <c r="D21" s="104" t="s">
        <v>299</v>
      </c>
      <c r="E21" s="104" t="s">
        <v>300</v>
      </c>
      <c r="F21" s="104">
        <v>0</v>
      </c>
      <c r="G21" s="104" t="s">
        <v>301</v>
      </c>
      <c r="H21" s="104" t="s">
        <v>302</v>
      </c>
      <c r="I21" s="104">
        <v>0</v>
      </c>
      <c r="J21" s="104" t="s">
        <v>303</v>
      </c>
      <c r="K21" s="104">
        <v>0</v>
      </c>
      <c r="L21" s="104" t="s">
        <v>30</v>
      </c>
    </row>
    <row r="22" spans="1:12" ht="25.5" x14ac:dyDescent="0.2">
      <c r="A22" s="21" t="s">
        <v>13</v>
      </c>
      <c r="B22" s="104">
        <v>0</v>
      </c>
      <c r="C22" s="104">
        <v>0</v>
      </c>
      <c r="D22" s="104">
        <v>0</v>
      </c>
      <c r="E22" s="104">
        <v>0</v>
      </c>
      <c r="F22" s="104">
        <v>0</v>
      </c>
      <c r="G22" s="104">
        <v>0</v>
      </c>
      <c r="H22" s="104" t="s">
        <v>304</v>
      </c>
      <c r="I22" s="104" t="s">
        <v>305</v>
      </c>
      <c r="J22" s="104" t="s">
        <v>306</v>
      </c>
      <c r="K22" s="104" t="s">
        <v>307</v>
      </c>
      <c r="L22" s="104" t="s">
        <v>308</v>
      </c>
    </row>
    <row r="23" spans="1:12" ht="51" x14ac:dyDescent="0.2">
      <c r="A23" s="21" t="s">
        <v>14</v>
      </c>
      <c r="B23" s="104" t="s">
        <v>309</v>
      </c>
      <c r="C23" s="104" t="s">
        <v>310</v>
      </c>
      <c r="D23" s="104">
        <v>0</v>
      </c>
      <c r="E23" s="104" t="s">
        <v>311</v>
      </c>
      <c r="F23" s="104" t="s">
        <v>310</v>
      </c>
      <c r="G23" s="104" t="s">
        <v>310</v>
      </c>
      <c r="H23" s="104" t="s">
        <v>310</v>
      </c>
      <c r="I23" s="104">
        <v>0</v>
      </c>
      <c r="J23" s="104">
        <v>0</v>
      </c>
      <c r="K23" s="104">
        <v>0</v>
      </c>
      <c r="L23" s="104" t="s">
        <v>30</v>
      </c>
    </row>
    <row r="24" spans="1:12" ht="25.5" x14ac:dyDescent="0.2">
      <c r="A24" s="21" t="s">
        <v>15</v>
      </c>
      <c r="B24" s="104" t="s">
        <v>312</v>
      </c>
      <c r="C24" s="104" t="s">
        <v>313</v>
      </c>
      <c r="D24" s="104" t="s">
        <v>314</v>
      </c>
      <c r="E24" s="104" t="s">
        <v>315</v>
      </c>
      <c r="F24" s="104" t="s">
        <v>316</v>
      </c>
      <c r="G24" s="104">
        <v>0</v>
      </c>
      <c r="H24" s="104" t="s">
        <v>317</v>
      </c>
      <c r="I24" s="104">
        <v>0</v>
      </c>
      <c r="J24" s="104">
        <v>0</v>
      </c>
      <c r="K24" s="104">
        <v>0</v>
      </c>
      <c r="L24" s="104" t="s">
        <v>30</v>
      </c>
    </row>
    <row r="25" spans="1:12" ht="25.5" x14ac:dyDescent="0.2">
      <c r="A25" s="21" t="s">
        <v>318</v>
      </c>
      <c r="B25" s="104">
        <v>0</v>
      </c>
      <c r="C25" s="104">
        <v>0</v>
      </c>
      <c r="D25" s="104">
        <v>0</v>
      </c>
      <c r="E25" s="104">
        <v>0</v>
      </c>
      <c r="F25" s="104">
        <v>0</v>
      </c>
      <c r="G25" s="104">
        <v>9</v>
      </c>
      <c r="H25" s="104">
        <v>2</v>
      </c>
      <c r="I25" s="104">
        <v>8.3800000000000008</v>
      </c>
      <c r="J25" s="104">
        <v>9.52</v>
      </c>
      <c r="K25" s="104">
        <v>0</v>
      </c>
      <c r="L25" s="104" t="s">
        <v>30</v>
      </c>
    </row>
    <row r="26" spans="1:12" ht="51" x14ac:dyDescent="0.2">
      <c r="A26" s="21" t="s">
        <v>16</v>
      </c>
      <c r="B26" s="104" t="s">
        <v>319</v>
      </c>
      <c r="C26" s="104" t="s">
        <v>320</v>
      </c>
      <c r="D26" s="104" t="s">
        <v>321</v>
      </c>
      <c r="E26" s="104" t="s">
        <v>322</v>
      </c>
      <c r="F26" s="104" t="s">
        <v>323</v>
      </c>
      <c r="G26" s="104" t="s">
        <v>324</v>
      </c>
      <c r="H26" s="104" t="s">
        <v>325</v>
      </c>
      <c r="I26" s="104" t="s">
        <v>326</v>
      </c>
      <c r="J26" s="104" t="s">
        <v>327</v>
      </c>
      <c r="K26" s="104" t="s">
        <v>328</v>
      </c>
      <c r="L26" s="104" t="s">
        <v>30</v>
      </c>
    </row>
    <row r="29" spans="1:12" s="10" customFormat="1" x14ac:dyDescent="0.2">
      <c r="A29" s="29" t="s">
        <v>161</v>
      </c>
      <c r="B29" s="30"/>
      <c r="C29" s="30"/>
      <c r="D29" s="30"/>
    </row>
    <row r="30" spans="1:12" s="10" customFormat="1" x14ac:dyDescent="0.2">
      <c r="A30" s="29"/>
      <c r="B30" s="30"/>
      <c r="C30" s="30"/>
      <c r="D30" s="30"/>
    </row>
    <row r="31" spans="1:12" s="10" customFormat="1" x14ac:dyDescent="0.2">
      <c r="A31" s="6" t="s">
        <v>114</v>
      </c>
      <c r="B31" s="30"/>
      <c r="C31" s="30"/>
      <c r="D31" s="30"/>
    </row>
    <row r="32" spans="1:12" x14ac:dyDescent="0.2">
      <c r="A32" s="6" t="s">
        <v>115</v>
      </c>
    </row>
    <row r="33" spans="1:12" x14ac:dyDescent="0.2">
      <c r="A33" s="6"/>
    </row>
    <row r="34" spans="1:12" ht="58.5" customHeight="1" x14ac:dyDescent="0.2">
      <c r="A34" s="156" t="s">
        <v>329</v>
      </c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</row>
  </sheetData>
  <mergeCells count="3">
    <mergeCell ref="A34:L34"/>
    <mergeCell ref="A4:A5"/>
    <mergeCell ref="B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16" workbookViewId="0">
      <selection sqref="A1:D1"/>
    </sheetView>
  </sheetViews>
  <sheetFormatPr defaultColWidth="8.85546875" defaultRowHeight="12.75" x14ac:dyDescent="0.2"/>
  <cols>
    <col min="1" max="1" width="21.5703125" style="1" customWidth="1"/>
    <col min="2" max="2" width="22.140625" style="1" customWidth="1"/>
    <col min="3" max="3" width="21.7109375" style="1" customWidth="1"/>
    <col min="4" max="4" width="14.5703125" style="1" customWidth="1"/>
    <col min="5" max="16384" width="8.85546875" style="1"/>
  </cols>
  <sheetData>
    <row r="1" spans="1:7" ht="40.9" customHeight="1" x14ac:dyDescent="0.2">
      <c r="A1" s="150" t="s">
        <v>223</v>
      </c>
      <c r="B1" s="150"/>
      <c r="C1" s="150"/>
      <c r="D1" s="150"/>
    </row>
    <row r="4" spans="1:7" ht="46.9" customHeight="1" x14ac:dyDescent="0.2">
      <c r="A4" s="61" t="s">
        <v>220</v>
      </c>
      <c r="B4" s="61" t="s">
        <v>221</v>
      </c>
      <c r="C4" s="61" t="s">
        <v>222</v>
      </c>
      <c r="D4" s="61" t="s">
        <v>224</v>
      </c>
    </row>
    <row r="5" spans="1:7" x14ac:dyDescent="0.2">
      <c r="A5" s="1" t="s">
        <v>0</v>
      </c>
      <c r="B5" s="121">
        <v>23530</v>
      </c>
      <c r="C5" s="121">
        <v>17782</v>
      </c>
      <c r="D5" s="1">
        <v>-24.4</v>
      </c>
      <c r="E5" s="62"/>
      <c r="G5" s="143"/>
    </row>
    <row r="6" spans="1:7" x14ac:dyDescent="0.2">
      <c r="A6" s="1" t="s">
        <v>1</v>
      </c>
      <c r="B6" s="121">
        <v>7702</v>
      </c>
      <c r="C6" s="121">
        <v>5048</v>
      </c>
      <c r="D6" s="1">
        <v>-34.4</v>
      </c>
    </row>
    <row r="7" spans="1:7" x14ac:dyDescent="0.2">
      <c r="A7" s="1" t="s">
        <v>22</v>
      </c>
      <c r="B7" s="121">
        <v>24200</v>
      </c>
      <c r="C7" s="121">
        <v>29844</v>
      </c>
      <c r="D7" s="1">
        <v>23.3</v>
      </c>
    </row>
    <row r="8" spans="1:7" x14ac:dyDescent="0.2">
      <c r="A8" s="1" t="s">
        <v>2</v>
      </c>
      <c r="B8" s="121">
        <v>26000</v>
      </c>
      <c r="C8" s="121">
        <v>24245</v>
      </c>
      <c r="D8" s="1">
        <v>-6.7</v>
      </c>
    </row>
    <row r="9" spans="1:7" x14ac:dyDescent="0.2">
      <c r="A9" s="1" t="s">
        <v>3</v>
      </c>
      <c r="B9" s="121">
        <v>467000</v>
      </c>
      <c r="C9" s="121">
        <v>262855</v>
      </c>
      <c r="D9" s="1">
        <v>-43.7</v>
      </c>
    </row>
    <row r="10" spans="1:7" x14ac:dyDescent="0.2">
      <c r="A10" s="1" t="s">
        <v>4</v>
      </c>
      <c r="B10" s="121">
        <v>114000</v>
      </c>
      <c r="C10" s="121">
        <v>215000</v>
      </c>
      <c r="D10" s="1">
        <v>88.6</v>
      </c>
    </row>
    <row r="11" spans="1:7" x14ac:dyDescent="0.2">
      <c r="A11" s="1" t="s">
        <v>17</v>
      </c>
      <c r="B11" s="121">
        <v>21915</v>
      </c>
      <c r="C11" s="121">
        <v>21232</v>
      </c>
      <c r="D11" s="1">
        <v>-3.1</v>
      </c>
    </row>
    <row r="12" spans="1:7" x14ac:dyDescent="0.2">
      <c r="A12" s="1" t="s">
        <v>5</v>
      </c>
      <c r="B12" s="121">
        <v>540000</v>
      </c>
      <c r="C12" s="121">
        <v>545000</v>
      </c>
      <c r="D12" s="1">
        <v>0.9</v>
      </c>
    </row>
    <row r="13" spans="1:7" x14ac:dyDescent="0.2">
      <c r="A13" s="1" t="s">
        <v>6</v>
      </c>
      <c r="B13" s="121">
        <v>105000</v>
      </c>
      <c r="C13" s="121">
        <v>121897</v>
      </c>
      <c r="D13" s="1">
        <v>16.100000000000001</v>
      </c>
    </row>
    <row r="14" spans="1:7" x14ac:dyDescent="0.2">
      <c r="A14" s="1" t="s">
        <v>7</v>
      </c>
      <c r="B14" s="121">
        <v>650000</v>
      </c>
      <c r="C14" s="121">
        <v>802000</v>
      </c>
      <c r="D14" s="1">
        <v>23.4</v>
      </c>
    </row>
    <row r="15" spans="1:7" x14ac:dyDescent="0.2">
      <c r="A15" s="1" t="s">
        <v>8</v>
      </c>
      <c r="B15" s="121">
        <v>16400</v>
      </c>
      <c r="C15" s="121">
        <v>24950</v>
      </c>
      <c r="D15" s="1">
        <v>52.1</v>
      </c>
    </row>
    <row r="16" spans="1:7" x14ac:dyDescent="0.2">
      <c r="A16" s="1" t="s">
        <v>9</v>
      </c>
      <c r="B16" s="121">
        <v>4500</v>
      </c>
      <c r="C16" s="121">
        <v>4000</v>
      </c>
      <c r="D16" s="1">
        <v>-11.1</v>
      </c>
    </row>
    <row r="17" spans="1:4" x14ac:dyDescent="0.2">
      <c r="A17" s="1" t="s">
        <v>10</v>
      </c>
      <c r="B17" s="121">
        <v>175400</v>
      </c>
      <c r="C17" s="121">
        <v>177686</v>
      </c>
      <c r="D17" s="1">
        <v>1.3</v>
      </c>
    </row>
    <row r="18" spans="1:4" s="2" customFormat="1" x14ac:dyDescent="0.2">
      <c r="A18" s="1" t="s">
        <v>11</v>
      </c>
      <c r="B18" s="121">
        <v>108100</v>
      </c>
      <c r="C18" s="121">
        <v>139866</v>
      </c>
      <c r="D18" s="1">
        <v>29.4</v>
      </c>
    </row>
    <row r="19" spans="1:4" x14ac:dyDescent="0.2">
      <c r="A19" s="1" t="s">
        <v>12</v>
      </c>
      <c r="B19" s="121">
        <v>14400</v>
      </c>
      <c r="C19" s="121">
        <v>17100</v>
      </c>
      <c r="D19" s="1">
        <v>18.7</v>
      </c>
    </row>
    <row r="20" spans="1:4" x14ac:dyDescent="0.2">
      <c r="A20" s="1" t="s">
        <v>13</v>
      </c>
      <c r="B20" s="121">
        <v>44300</v>
      </c>
      <c r="C20" s="121">
        <v>42374</v>
      </c>
      <c r="D20" s="1">
        <v>-4.4000000000000004</v>
      </c>
    </row>
    <row r="21" spans="1:4" x14ac:dyDescent="0.2">
      <c r="A21" s="1" t="s">
        <v>14</v>
      </c>
      <c r="B21" s="121">
        <v>232000</v>
      </c>
      <c r="C21" s="121">
        <v>240000</v>
      </c>
      <c r="D21" s="1">
        <v>3.4</v>
      </c>
    </row>
    <row r="22" spans="1:4" x14ac:dyDescent="0.2">
      <c r="A22" s="1" t="s">
        <v>21</v>
      </c>
      <c r="B22" s="121">
        <v>13000</v>
      </c>
      <c r="C22" s="121">
        <v>26970</v>
      </c>
      <c r="D22" s="1">
        <v>107.5</v>
      </c>
    </row>
    <row r="23" spans="1:4" x14ac:dyDescent="0.2">
      <c r="A23" s="1" t="s">
        <v>15</v>
      </c>
      <c r="B23" s="121">
        <v>26000</v>
      </c>
      <c r="C23" s="121">
        <v>25861</v>
      </c>
      <c r="D23" s="1">
        <v>-0.5</v>
      </c>
    </row>
    <row r="24" spans="1:4" x14ac:dyDescent="0.2">
      <c r="A24" s="1" t="s">
        <v>179</v>
      </c>
      <c r="B24" s="121">
        <v>3500</v>
      </c>
      <c r="C24" s="121">
        <v>8008</v>
      </c>
      <c r="D24" s="1">
        <v>128.6</v>
      </c>
    </row>
    <row r="25" spans="1:4" x14ac:dyDescent="0.2">
      <c r="A25" s="41" t="s">
        <v>16</v>
      </c>
      <c r="B25" s="144">
        <v>152620</v>
      </c>
      <c r="C25" s="144">
        <v>167682</v>
      </c>
      <c r="D25" s="41">
        <v>9.8000000000000007</v>
      </c>
    </row>
    <row r="27" spans="1:4" s="10" customFormat="1" x14ac:dyDescent="0.2">
      <c r="A27" s="10" t="s">
        <v>161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3" workbookViewId="0">
      <selection activeCell="G3" sqref="G3:H3"/>
    </sheetView>
  </sheetViews>
  <sheetFormatPr defaultColWidth="8.85546875" defaultRowHeight="12.75" x14ac:dyDescent="0.2"/>
  <cols>
    <col min="1" max="1" width="28.5703125" style="28" customWidth="1"/>
    <col min="2" max="2" width="25.28515625" style="6" customWidth="1"/>
    <col min="3" max="3" width="29.28515625" style="31" customWidth="1"/>
    <col min="4" max="4" width="25.42578125" style="27" customWidth="1"/>
    <col min="5" max="5" width="17.28515625" style="6" customWidth="1"/>
    <col min="6" max="6" width="8.85546875" style="6"/>
    <col min="7" max="7" width="18.7109375" style="6" customWidth="1"/>
    <col min="8" max="16384" width="8.85546875" style="6"/>
  </cols>
  <sheetData>
    <row r="1" spans="1:8" s="10" customFormat="1" x14ac:dyDescent="0.2">
      <c r="A1" s="32" t="s">
        <v>162</v>
      </c>
      <c r="B1" s="11"/>
      <c r="C1" s="33"/>
      <c r="D1" s="30"/>
    </row>
    <row r="2" spans="1:8" x14ac:dyDescent="0.2">
      <c r="A2" s="25"/>
      <c r="B2" s="5"/>
      <c r="C2" s="26"/>
    </row>
    <row r="3" spans="1:8" ht="42.6" customHeight="1" x14ac:dyDescent="0.2">
      <c r="A3" s="35" t="s">
        <v>62</v>
      </c>
      <c r="B3" s="76" t="s">
        <v>63</v>
      </c>
      <c r="C3" s="76" t="s">
        <v>64</v>
      </c>
      <c r="D3" s="76" t="s">
        <v>65</v>
      </c>
      <c r="E3" s="81" t="s">
        <v>163</v>
      </c>
      <c r="G3" s="119"/>
      <c r="H3" s="46"/>
    </row>
    <row r="4" spans="1:8" x14ac:dyDescent="0.2">
      <c r="A4" s="9" t="s">
        <v>1</v>
      </c>
      <c r="B4" s="42">
        <v>19.7</v>
      </c>
      <c r="C4" s="43">
        <v>63.1</v>
      </c>
      <c r="D4" s="44">
        <v>38</v>
      </c>
      <c r="E4" s="101">
        <v>-3.2</v>
      </c>
      <c r="G4" s="9"/>
      <c r="H4" s="44"/>
    </row>
    <row r="5" spans="1:8" x14ac:dyDescent="0.2">
      <c r="A5" s="12" t="s">
        <v>67</v>
      </c>
      <c r="B5" s="45">
        <v>19.7</v>
      </c>
      <c r="C5" s="46">
        <v>41.8</v>
      </c>
      <c r="D5" s="47">
        <v>197</v>
      </c>
      <c r="E5" s="102">
        <v>-4</v>
      </c>
      <c r="G5" s="9"/>
      <c r="H5" s="44"/>
    </row>
    <row r="6" spans="1:8" x14ac:dyDescent="0.2">
      <c r="A6" s="9" t="s">
        <v>3</v>
      </c>
      <c r="B6" s="42">
        <v>19.7</v>
      </c>
      <c r="C6" s="43">
        <v>65.2</v>
      </c>
      <c r="D6" s="44">
        <v>350</v>
      </c>
      <c r="E6" s="101">
        <v>2.4</v>
      </c>
      <c r="G6" s="12"/>
      <c r="H6" s="47"/>
    </row>
    <row r="7" spans="1:8" x14ac:dyDescent="0.2">
      <c r="A7" s="9" t="s">
        <v>66</v>
      </c>
      <c r="B7" s="42">
        <v>19.100000000000001</v>
      </c>
      <c r="C7" s="43">
        <v>55.1</v>
      </c>
      <c r="D7" s="44">
        <v>172</v>
      </c>
      <c r="E7" s="101">
        <v>-3.5</v>
      </c>
      <c r="G7" s="9"/>
      <c r="H7" s="44"/>
    </row>
    <row r="8" spans="1:8" x14ac:dyDescent="0.2">
      <c r="A8" s="9" t="s">
        <v>2</v>
      </c>
      <c r="B8" s="42">
        <v>18.899999999999999</v>
      </c>
      <c r="C8" s="82">
        <v>63.9</v>
      </c>
      <c r="D8" s="44">
        <v>92</v>
      </c>
      <c r="E8" s="101">
        <v>-2.2000000000000002</v>
      </c>
      <c r="G8" s="9"/>
      <c r="H8" s="44"/>
    </row>
    <row r="9" spans="1:8" x14ac:dyDescent="0.2">
      <c r="A9" s="9" t="s">
        <v>15</v>
      </c>
      <c r="B9" s="42">
        <v>18.899999999999999</v>
      </c>
      <c r="C9" s="43">
        <v>65.599999999999994</v>
      </c>
      <c r="D9" s="44">
        <v>70</v>
      </c>
      <c r="E9" s="101">
        <v>-1</v>
      </c>
      <c r="G9" s="9"/>
      <c r="H9" s="44"/>
    </row>
    <row r="10" spans="1:8" x14ac:dyDescent="0.2">
      <c r="A10" s="9" t="s">
        <v>6</v>
      </c>
      <c r="B10" s="42">
        <v>18.5</v>
      </c>
      <c r="C10" s="43">
        <v>59.7</v>
      </c>
      <c r="D10" s="44">
        <v>71</v>
      </c>
      <c r="E10" s="101">
        <v>-1</v>
      </c>
      <c r="G10" s="9"/>
      <c r="H10" s="44"/>
    </row>
    <row r="11" spans="1:8" x14ac:dyDescent="0.2">
      <c r="A11" s="9" t="s">
        <v>12</v>
      </c>
      <c r="B11" s="42">
        <v>18.399999999999999</v>
      </c>
      <c r="C11" s="43">
        <v>67.8</v>
      </c>
      <c r="D11" s="44">
        <v>114</v>
      </c>
      <c r="E11" s="101">
        <v>-1.1000000000000001</v>
      </c>
      <c r="G11" s="9"/>
      <c r="H11" s="44"/>
    </row>
    <row r="12" spans="1:8" x14ac:dyDescent="0.2">
      <c r="A12" s="9" t="s">
        <v>0</v>
      </c>
      <c r="B12" s="42">
        <v>18.399999999999999</v>
      </c>
      <c r="C12" s="43">
        <v>50.7</v>
      </c>
      <c r="D12" s="44">
        <v>73</v>
      </c>
      <c r="E12" s="101">
        <v>-9.9</v>
      </c>
      <c r="G12" s="9"/>
      <c r="H12" s="44"/>
    </row>
    <row r="13" spans="1:8" x14ac:dyDescent="0.2">
      <c r="A13" s="9" t="s">
        <v>5</v>
      </c>
      <c r="B13" s="42">
        <v>17.899999999999999</v>
      </c>
      <c r="C13" s="43">
        <v>50.7</v>
      </c>
      <c r="D13" s="44">
        <v>200</v>
      </c>
      <c r="E13" s="101">
        <v>1.1000000000000001</v>
      </c>
      <c r="G13" s="9"/>
      <c r="H13" s="44"/>
    </row>
    <row r="14" spans="1:8" x14ac:dyDescent="0.2">
      <c r="A14" s="9" t="s">
        <v>9</v>
      </c>
      <c r="B14" s="42">
        <v>17.600000000000001</v>
      </c>
      <c r="C14" s="43">
        <v>72.7</v>
      </c>
      <c r="D14" s="44">
        <v>23</v>
      </c>
      <c r="E14" s="101">
        <v>2</v>
      </c>
      <c r="G14" s="9"/>
    </row>
    <row r="15" spans="1:8" x14ac:dyDescent="0.2">
      <c r="A15" s="9" t="s">
        <v>7</v>
      </c>
      <c r="B15" s="42">
        <v>16.3</v>
      </c>
      <c r="C15" s="82">
        <v>46</v>
      </c>
      <c r="D15" s="44">
        <v>474</v>
      </c>
      <c r="E15" s="101">
        <v>-5.0999999999999996</v>
      </c>
      <c r="G15" s="9"/>
    </row>
    <row r="16" spans="1:8" x14ac:dyDescent="0.2">
      <c r="A16" s="9" t="s">
        <v>4</v>
      </c>
      <c r="B16" s="42">
        <v>14.1</v>
      </c>
      <c r="C16" s="43">
        <v>31.2</v>
      </c>
      <c r="D16" s="44">
        <v>180</v>
      </c>
      <c r="E16" s="101">
        <v>-3.6</v>
      </c>
      <c r="G16" s="9"/>
    </row>
    <row r="17" spans="1:7" x14ac:dyDescent="0.2">
      <c r="A17" s="6" t="s">
        <v>8</v>
      </c>
      <c r="B17" s="42">
        <v>12.3</v>
      </c>
      <c r="C17" s="43">
        <v>25.5</v>
      </c>
      <c r="D17" s="44">
        <v>51</v>
      </c>
      <c r="E17" s="101">
        <v>-6.8</v>
      </c>
      <c r="G17" s="9"/>
    </row>
    <row r="18" spans="1:7" x14ac:dyDescent="0.2">
      <c r="A18" s="9" t="s">
        <v>14</v>
      </c>
      <c r="B18" s="42">
        <v>12.1</v>
      </c>
      <c r="C18" s="43">
        <v>12.2</v>
      </c>
      <c r="D18" s="44">
        <v>229</v>
      </c>
      <c r="E18" s="101">
        <v>-0.4</v>
      </c>
      <c r="G18" s="9"/>
    </row>
    <row r="19" spans="1:7" x14ac:dyDescent="0.2">
      <c r="A19" s="6" t="s">
        <v>10</v>
      </c>
      <c r="B19" s="42">
        <v>11.9</v>
      </c>
      <c r="C19" s="43">
        <v>21.7</v>
      </c>
      <c r="D19" s="44">
        <v>194</v>
      </c>
      <c r="E19" s="101">
        <v>-5.3</v>
      </c>
      <c r="G19" s="9"/>
    </row>
    <row r="20" spans="1:7" x14ac:dyDescent="0.2">
      <c r="A20" s="9" t="s">
        <v>16</v>
      </c>
      <c r="B20" s="42">
        <v>11.8</v>
      </c>
      <c r="C20" s="43">
        <v>16.8</v>
      </c>
      <c r="D20" s="44">
        <v>183</v>
      </c>
      <c r="E20" s="101">
        <v>-2.1</v>
      </c>
      <c r="G20" s="9"/>
    </row>
    <row r="21" spans="1:7" x14ac:dyDescent="0.2">
      <c r="A21" s="9" t="s">
        <v>17</v>
      </c>
      <c r="B21" s="42">
        <v>10.8</v>
      </c>
      <c r="C21" s="43">
        <v>7.5</v>
      </c>
      <c r="D21" s="44">
        <v>48</v>
      </c>
      <c r="E21" s="101">
        <v>-6.6</v>
      </c>
      <c r="G21" s="9"/>
    </row>
    <row r="22" spans="1:7" x14ac:dyDescent="0.2">
      <c r="A22" s="9" t="s">
        <v>21</v>
      </c>
      <c r="B22" s="42">
        <v>10.3</v>
      </c>
      <c r="C22" s="43">
        <v>15.6</v>
      </c>
      <c r="D22" s="44">
        <v>55</v>
      </c>
      <c r="E22" s="101">
        <v>-5.2</v>
      </c>
      <c r="G22" s="9"/>
    </row>
    <row r="23" spans="1:7" x14ac:dyDescent="0.2">
      <c r="A23" s="6" t="s">
        <v>122</v>
      </c>
      <c r="B23" s="42">
        <v>9</v>
      </c>
      <c r="C23" s="43">
        <v>23.8</v>
      </c>
      <c r="D23" s="44">
        <v>21</v>
      </c>
      <c r="E23" s="101">
        <v>-4.7</v>
      </c>
    </row>
    <row r="24" spans="1:7" x14ac:dyDescent="0.2">
      <c r="A24" s="9" t="s">
        <v>22</v>
      </c>
      <c r="B24" s="42">
        <v>8.8000000000000007</v>
      </c>
      <c r="C24" s="43">
        <v>15.2</v>
      </c>
      <c r="D24" s="44">
        <v>59</v>
      </c>
      <c r="E24" s="101">
        <v>-3.5</v>
      </c>
    </row>
    <row r="25" spans="1:7" x14ac:dyDescent="0.2">
      <c r="A25" s="17" t="s">
        <v>68</v>
      </c>
      <c r="B25" s="75">
        <v>15.4</v>
      </c>
      <c r="C25" s="83">
        <v>41.8</v>
      </c>
      <c r="D25" s="80">
        <f>SUM(D4:D24)</f>
        <v>2894</v>
      </c>
      <c r="E25" s="103">
        <v>55</v>
      </c>
    </row>
    <row r="26" spans="1:7" x14ac:dyDescent="0.2">
      <c r="B26" s="27"/>
      <c r="C26" s="27"/>
    </row>
    <row r="27" spans="1:7" s="10" customFormat="1" x14ac:dyDescent="0.2">
      <c r="A27" s="29" t="s">
        <v>161</v>
      </c>
      <c r="B27" s="30"/>
      <c r="C27" s="30"/>
      <c r="D27" s="30"/>
    </row>
    <row r="28" spans="1:7" x14ac:dyDescent="0.2">
      <c r="B28" s="27"/>
      <c r="C28" s="27"/>
    </row>
    <row r="29" spans="1:7" x14ac:dyDescent="0.2">
      <c r="B29" s="27"/>
      <c r="C29" s="27"/>
    </row>
    <row r="30" spans="1:7" x14ac:dyDescent="0.2">
      <c r="B30" s="27"/>
      <c r="C30" s="27"/>
    </row>
  </sheetData>
  <sortState ref="A4:F25">
    <sortCondition descending="1" ref="B4:B25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opLeftCell="A10" workbookViewId="0">
      <selection activeCell="A21" sqref="A21:A22"/>
    </sheetView>
  </sheetViews>
  <sheetFormatPr defaultColWidth="25" defaultRowHeight="12.75" x14ac:dyDescent="0.2"/>
  <cols>
    <col min="1" max="16384" width="25" style="6"/>
  </cols>
  <sheetData>
    <row r="1" spans="1:3" s="10" customFormat="1" ht="32.450000000000003" customHeight="1" x14ac:dyDescent="0.2">
      <c r="A1" s="160" t="s">
        <v>186</v>
      </c>
      <c r="B1" s="160"/>
      <c r="C1" s="160"/>
    </row>
    <row r="2" spans="1:3" x14ac:dyDescent="0.2">
      <c r="A2" s="34"/>
      <c r="B2" s="5"/>
      <c r="C2" s="5"/>
    </row>
    <row r="3" spans="1:3" ht="25.5" x14ac:dyDescent="0.2">
      <c r="A3" s="35" t="s">
        <v>69</v>
      </c>
      <c r="B3" s="36" t="s">
        <v>70</v>
      </c>
      <c r="C3" s="36" t="s">
        <v>71</v>
      </c>
    </row>
    <row r="4" spans="1:3" x14ac:dyDescent="0.2">
      <c r="A4" s="133" t="s">
        <v>72</v>
      </c>
      <c r="B4" s="133">
        <v>369000000</v>
      </c>
      <c r="C4" s="134">
        <v>254000000</v>
      </c>
    </row>
    <row r="5" spans="1:3" x14ac:dyDescent="0.2">
      <c r="A5" s="133" t="s">
        <v>73</v>
      </c>
      <c r="B5" s="133">
        <v>310000000</v>
      </c>
      <c r="C5" s="134" t="s">
        <v>30</v>
      </c>
    </row>
    <row r="6" spans="1:3" x14ac:dyDescent="0.2">
      <c r="A6" s="133" t="s">
        <v>74</v>
      </c>
      <c r="B6" s="133">
        <v>74000000</v>
      </c>
      <c r="C6" s="134" t="s">
        <v>30</v>
      </c>
    </row>
    <row r="7" spans="1:3" x14ac:dyDescent="0.2">
      <c r="A7" s="133" t="s">
        <v>75</v>
      </c>
      <c r="B7" s="133">
        <v>41970000</v>
      </c>
      <c r="C7" s="134">
        <v>218000000</v>
      </c>
    </row>
    <row r="8" spans="1:3" x14ac:dyDescent="0.2">
      <c r="A8" s="133" t="s">
        <v>76</v>
      </c>
      <c r="B8" s="133">
        <v>18200000</v>
      </c>
      <c r="C8" s="134">
        <v>38580000</v>
      </c>
    </row>
    <row r="9" spans="1:3" x14ac:dyDescent="0.2">
      <c r="A9" s="133" t="s">
        <v>77</v>
      </c>
      <c r="B9" s="133">
        <v>15000000</v>
      </c>
      <c r="C9" s="134">
        <v>133600000</v>
      </c>
    </row>
    <row r="10" spans="1:3" x14ac:dyDescent="0.2">
      <c r="A10" s="133" t="s">
        <v>78</v>
      </c>
      <c r="B10" s="133">
        <v>5762000</v>
      </c>
      <c r="C10" s="134" t="s">
        <v>30</v>
      </c>
    </row>
    <row r="11" spans="1:3" x14ac:dyDescent="0.2">
      <c r="A11" s="133" t="s">
        <v>79</v>
      </c>
      <c r="B11" s="134" t="s">
        <v>20</v>
      </c>
      <c r="C11" s="134">
        <v>113337000</v>
      </c>
    </row>
    <row r="12" spans="1:3" x14ac:dyDescent="0.2">
      <c r="A12" s="133" t="s">
        <v>80</v>
      </c>
      <c r="B12" s="134" t="s">
        <v>20</v>
      </c>
      <c r="C12" s="134">
        <v>80000000</v>
      </c>
    </row>
    <row r="13" spans="1:3" x14ac:dyDescent="0.2">
      <c r="A13" s="133" t="s">
        <v>81</v>
      </c>
      <c r="B13" s="134" t="s">
        <v>20</v>
      </c>
      <c r="C13" s="134">
        <v>42431000</v>
      </c>
    </row>
    <row r="14" spans="1:3" x14ac:dyDescent="0.2">
      <c r="A14" s="133" t="s">
        <v>82</v>
      </c>
      <c r="B14" s="134" t="s">
        <v>20</v>
      </c>
      <c r="C14" s="134">
        <v>32365000</v>
      </c>
    </row>
    <row r="15" spans="1:3" x14ac:dyDescent="0.2">
      <c r="A15" s="133" t="s">
        <v>83</v>
      </c>
      <c r="B15" s="134" t="s">
        <v>20</v>
      </c>
      <c r="C15" s="134">
        <v>24000000</v>
      </c>
    </row>
    <row r="16" spans="1:3" x14ac:dyDescent="0.2">
      <c r="A16" s="133" t="s">
        <v>84</v>
      </c>
      <c r="B16" s="134" t="s">
        <v>20</v>
      </c>
      <c r="C16" s="134" t="s">
        <v>116</v>
      </c>
    </row>
    <row r="17" spans="1:3" x14ac:dyDescent="0.2">
      <c r="A17" s="135" t="s">
        <v>85</v>
      </c>
      <c r="B17" s="136" t="s">
        <v>20</v>
      </c>
      <c r="C17" s="136" t="s">
        <v>185</v>
      </c>
    </row>
    <row r="19" spans="1:3" s="10" customFormat="1" x14ac:dyDescent="0.2">
      <c r="A19" s="10" t="s">
        <v>161</v>
      </c>
    </row>
    <row r="21" spans="1:3" x14ac:dyDescent="0.2">
      <c r="A21" s="6" t="s">
        <v>114</v>
      </c>
    </row>
    <row r="22" spans="1:3" x14ac:dyDescent="0.2">
      <c r="A22" s="6" t="s">
        <v>115</v>
      </c>
    </row>
    <row r="23" spans="1:3" x14ac:dyDescent="0.2">
      <c r="A23" s="6" t="s">
        <v>86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NOTA METODOLOGICA</vt:lpstr>
      <vt:lpstr>RETE FERROVIARIA</vt:lpstr>
      <vt:lpstr>VIAGGIATORI E ABBONATI</vt:lpstr>
      <vt:lpstr>SPESA REG PER SERV FERR</vt:lpstr>
      <vt:lpstr>RIS REG STANZIATE</vt:lpstr>
      <vt:lpstr>RISORSE REG AGGIUNTIVE</vt:lpstr>
      <vt:lpstr>AND NUM PASS</vt:lpstr>
      <vt:lpstr>ETA MEDIA PARCO ROT</vt:lpstr>
      <vt:lpstr>PASS ANNUI TRAM_BUS_METR</vt:lpstr>
      <vt:lpstr>CONTRATTI DI SERVIZIO </vt:lpstr>
      <vt:lpstr>TARIFFE</vt:lpstr>
      <vt:lpstr>PENALI APPLICATE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 4</cp:lastModifiedBy>
  <dcterms:created xsi:type="dcterms:W3CDTF">2018-01-18T08:37:50Z</dcterms:created>
  <dcterms:modified xsi:type="dcterms:W3CDTF">2021-01-27T13:47:37Z</dcterms:modified>
</cp:coreProperties>
</file>